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kesy\Desktop\"/>
    </mc:Choice>
  </mc:AlternateContent>
  <xr:revisionPtr revIDLastSave="0" documentId="13_ncr:1_{55B4EA51-4584-4A2E-A3CB-AB99E65E6213}" xr6:coauthVersionLast="43" xr6:coauthVersionMax="43" xr10:uidLastSave="{00000000-0000-0000-0000-000000000000}"/>
  <bookViews>
    <workbookView xWindow="28635" yWindow="-165" windowWidth="29130" windowHeight="17880" tabRatio="873" xr2:uid="{00000000-000D-0000-FFFF-FFFF00000000}"/>
  </bookViews>
  <sheets>
    <sheet name="Młodziczki" sheetId="11" r:id="rId1"/>
    <sheet name="Młodzicy" sheetId="1" r:id="rId2"/>
    <sheet name="Pary młodziczki" sheetId="4" r:id="rId3"/>
    <sheet name="Pary młodzicy" sheetId="12" r:id="rId4"/>
    <sheet name="Pary Mieszane" sheetId="13" r:id="rId5"/>
    <sheet name="Klas.Klubowa" sheetId="10" r:id="rId6"/>
    <sheet name="więcej startów" sheetId="9" r:id="rId7"/>
    <sheet name="Punktujący" sheetId="14" r:id="rId8"/>
  </sheets>
  <definedNames>
    <definedName name="_xlnm._FilterDatabase" localSheetId="2" hidden="1">'Pary młodziczki'!$B$6:$G$11</definedName>
    <definedName name="_xlnm.Print_Area" localSheetId="4">'Pary Mieszane'!$A$1:$J$37</definedName>
    <definedName name="_xlnm.Print_Area" localSheetId="3">'Pary młodzicy'!$A$1:$N$35</definedName>
    <definedName name="_xlnm.Print_Area" localSheetId="7">Punktujący!$A$1:$J$90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0" l="1"/>
  <c r="E13" i="10"/>
  <c r="I8" i="10"/>
  <c r="I5" i="10"/>
  <c r="I6" i="10"/>
  <c r="I10" i="10"/>
  <c r="I11" i="10"/>
  <c r="I9" i="10"/>
  <c r="D24" i="9"/>
  <c r="K15" i="12" l="1"/>
  <c r="K14" i="12"/>
  <c r="K13" i="12"/>
  <c r="K12" i="12"/>
  <c r="K11" i="12"/>
  <c r="K10" i="12"/>
  <c r="K9" i="12"/>
  <c r="K8" i="12"/>
  <c r="L14" i="12" l="1"/>
  <c r="L8" i="12"/>
  <c r="L12" i="12"/>
  <c r="L10" i="12"/>
  <c r="T24" i="1"/>
  <c r="T27" i="1"/>
  <c r="S24" i="1"/>
  <c r="S27" i="1"/>
  <c r="R24" i="1"/>
  <c r="R27" i="1"/>
  <c r="Q24" i="1"/>
  <c r="Q27" i="1"/>
  <c r="K17" i="4" l="1"/>
  <c r="K16" i="4"/>
  <c r="K15" i="4"/>
  <c r="K14" i="4"/>
  <c r="K13" i="4"/>
  <c r="K12" i="4"/>
  <c r="K11" i="4"/>
  <c r="K10" i="4"/>
  <c r="K9" i="4"/>
  <c r="K8" i="4"/>
  <c r="K21" i="4"/>
  <c r="K20" i="4"/>
  <c r="K7" i="4"/>
  <c r="K6" i="4"/>
  <c r="L10" i="4" l="1"/>
  <c r="L16" i="4"/>
  <c r="L6" i="4"/>
  <c r="L14" i="4"/>
  <c r="L12" i="4"/>
  <c r="L20" i="4"/>
  <c r="L8" i="4"/>
  <c r="K6" i="12"/>
  <c r="M23" i="1" l="1"/>
  <c r="M16" i="11" l="1"/>
  <c r="Q7" i="11"/>
  <c r="R7" i="11"/>
  <c r="S7" i="11"/>
  <c r="T7" i="11"/>
  <c r="M13" i="11"/>
  <c r="Q6" i="11"/>
  <c r="R6" i="11"/>
  <c r="S6" i="11"/>
  <c r="T6" i="11"/>
  <c r="M11" i="11"/>
  <c r="Q9" i="11"/>
  <c r="R9" i="11"/>
  <c r="S9" i="11"/>
  <c r="T9" i="11"/>
  <c r="M12" i="11"/>
  <c r="Q8" i="11"/>
  <c r="R8" i="11"/>
  <c r="S8" i="11"/>
  <c r="T8" i="11"/>
  <c r="M15" i="11"/>
  <c r="Q11" i="11"/>
  <c r="R11" i="11"/>
  <c r="S11" i="11"/>
  <c r="T11" i="11"/>
  <c r="M6" i="11"/>
  <c r="Q10" i="11"/>
  <c r="R10" i="11"/>
  <c r="S10" i="11"/>
  <c r="T10" i="11"/>
  <c r="M17" i="11"/>
  <c r="Q17" i="11"/>
  <c r="R17" i="11"/>
  <c r="S17" i="11"/>
  <c r="T17" i="11"/>
  <c r="M21" i="11"/>
  <c r="Q13" i="11"/>
  <c r="R13" i="11"/>
  <c r="S13" i="11"/>
  <c r="T13" i="11"/>
  <c r="M18" i="11"/>
  <c r="Q15" i="11"/>
  <c r="R15" i="11"/>
  <c r="S15" i="11"/>
  <c r="T15" i="11"/>
  <c r="M19" i="11"/>
  <c r="Q12" i="11"/>
  <c r="R12" i="11"/>
  <c r="S12" i="11"/>
  <c r="T12" i="11"/>
  <c r="M8" i="11"/>
  <c r="Q14" i="11"/>
  <c r="R14" i="11"/>
  <c r="S14" i="11"/>
  <c r="T14" i="11"/>
  <c r="M9" i="11"/>
  <c r="Q16" i="11"/>
  <c r="R16" i="11"/>
  <c r="S16" i="11"/>
  <c r="T16" i="11"/>
  <c r="M10" i="11"/>
  <c r="M20" i="11"/>
  <c r="M7" i="11"/>
  <c r="M14" i="11"/>
  <c r="M22" i="1"/>
  <c r="Q6" i="1"/>
  <c r="R6" i="1"/>
  <c r="S6" i="1"/>
  <c r="T6" i="1"/>
  <c r="M24" i="1"/>
  <c r="U24" i="1" s="1"/>
  <c r="Q7" i="1"/>
  <c r="R7" i="1"/>
  <c r="S7" i="1"/>
  <c r="T7" i="1"/>
  <c r="M13" i="1"/>
  <c r="Q14" i="1"/>
  <c r="R14" i="1"/>
  <c r="S14" i="1"/>
  <c r="T14" i="1"/>
  <c r="Q8" i="1"/>
  <c r="R8" i="1"/>
  <c r="S8" i="1"/>
  <c r="T8" i="1"/>
  <c r="M14" i="1"/>
  <c r="Q11" i="1"/>
  <c r="R11" i="1"/>
  <c r="S11" i="1"/>
  <c r="T11" i="1"/>
  <c r="Q12" i="1"/>
  <c r="R12" i="1"/>
  <c r="S12" i="1"/>
  <c r="T12" i="1"/>
  <c r="M18" i="1"/>
  <c r="Q10" i="1"/>
  <c r="R10" i="1"/>
  <c r="S10" i="1"/>
  <c r="T10" i="1"/>
  <c r="M29" i="1"/>
  <c r="Q9" i="1"/>
  <c r="R9" i="1"/>
  <c r="S9" i="1"/>
  <c r="T9" i="1"/>
  <c r="M33" i="1"/>
  <c r="Q19" i="1"/>
  <c r="R19" i="1"/>
  <c r="S19" i="1"/>
  <c r="T19" i="1"/>
  <c r="M15" i="1"/>
  <c r="Q15" i="1"/>
  <c r="R15" i="1"/>
  <c r="S15" i="1"/>
  <c r="T15" i="1"/>
  <c r="M19" i="1"/>
  <c r="Q20" i="1"/>
  <c r="R20" i="1"/>
  <c r="S20" i="1"/>
  <c r="T20" i="1"/>
  <c r="M28" i="1"/>
  <c r="Q16" i="1"/>
  <c r="R16" i="1"/>
  <c r="S16" i="1"/>
  <c r="T16" i="1"/>
  <c r="M25" i="1"/>
  <c r="M26" i="1"/>
  <c r="Q13" i="1"/>
  <c r="R13" i="1"/>
  <c r="S13" i="1"/>
  <c r="T13" i="1"/>
  <c r="M16" i="1"/>
  <c r="Q29" i="1"/>
  <c r="R29" i="1"/>
  <c r="S29" i="1"/>
  <c r="T29" i="1"/>
  <c r="M27" i="1"/>
  <c r="U27" i="1" s="1"/>
  <c r="M20" i="1"/>
  <c r="Q23" i="1"/>
  <c r="R23" i="1"/>
  <c r="S23" i="1"/>
  <c r="T23" i="1"/>
  <c r="M31" i="1"/>
  <c r="Q26" i="1"/>
  <c r="R26" i="1"/>
  <c r="S26" i="1"/>
  <c r="T26" i="1"/>
  <c r="M30" i="1"/>
  <c r="Q22" i="1"/>
  <c r="R22" i="1"/>
  <c r="S22" i="1"/>
  <c r="T22" i="1"/>
  <c r="M17" i="1"/>
  <c r="Q21" i="1"/>
  <c r="R21" i="1"/>
  <c r="S21" i="1"/>
  <c r="T21" i="1"/>
  <c r="M32" i="1"/>
  <c r="Q18" i="1"/>
  <c r="R18" i="1"/>
  <c r="S18" i="1"/>
  <c r="T18" i="1"/>
  <c r="M10" i="1"/>
  <c r="Q25" i="1"/>
  <c r="R25" i="1"/>
  <c r="S25" i="1"/>
  <c r="T25" i="1"/>
  <c r="M9" i="1"/>
  <c r="Q28" i="1"/>
  <c r="R28" i="1"/>
  <c r="S28" i="1"/>
  <c r="T28" i="1"/>
  <c r="M8" i="1"/>
  <c r="Q17" i="1"/>
  <c r="R17" i="1"/>
  <c r="S17" i="1"/>
  <c r="T17" i="1"/>
  <c r="M7" i="1"/>
  <c r="M12" i="1"/>
  <c r="M6" i="1"/>
  <c r="M11" i="1"/>
  <c r="M21" i="1"/>
  <c r="U10" i="11" l="1"/>
  <c r="U13" i="1"/>
  <c r="U15" i="1"/>
  <c r="U8" i="1"/>
  <c r="U28" i="1"/>
  <c r="U21" i="1"/>
  <c r="U6" i="11"/>
  <c r="U20" i="1"/>
  <c r="U10" i="1"/>
  <c r="U12" i="11"/>
  <c r="U17" i="1"/>
  <c r="U22" i="1"/>
  <c r="U19" i="1"/>
  <c r="U11" i="1"/>
  <c r="U29" i="1"/>
  <c r="U9" i="1"/>
  <c r="U7" i="1"/>
  <c r="U12" i="1"/>
  <c r="U14" i="1"/>
  <c r="U6" i="1"/>
  <c r="U23" i="1"/>
  <c r="U26" i="1"/>
  <c r="U18" i="1"/>
  <c r="U16" i="1"/>
  <c r="U25" i="1"/>
  <c r="U13" i="11"/>
  <c r="U11" i="11"/>
  <c r="U7" i="11"/>
  <c r="U16" i="11"/>
  <c r="U15" i="11"/>
  <c r="U8" i="11"/>
  <c r="U17" i="11"/>
  <c r="U14" i="11"/>
  <c r="U9" i="11"/>
  <c r="I7" i="10" l="1"/>
  <c r="I13" i="10" s="1"/>
  <c r="A1" i="14"/>
  <c r="C1" i="13" l="1"/>
  <c r="K7" i="12" l="1"/>
  <c r="L6" i="12" s="1"/>
  <c r="K20" i="12"/>
  <c r="K21" i="12"/>
  <c r="L20" i="12" l="1"/>
  <c r="K24" i="12"/>
  <c r="K25" i="12"/>
  <c r="K26" i="12"/>
  <c r="K27" i="12"/>
  <c r="K18" i="12"/>
  <c r="K19" i="12"/>
  <c r="K22" i="12"/>
  <c r="K28" i="12"/>
  <c r="K23" i="12"/>
  <c r="K29" i="12"/>
  <c r="L18" i="12" l="1"/>
  <c r="L24" i="12"/>
  <c r="L28" i="12"/>
  <c r="L22" i="12"/>
  <c r="L26" i="12"/>
  <c r="K30" i="12" l="1"/>
  <c r="K31" i="12"/>
  <c r="K16" i="12"/>
  <c r="K17" i="12"/>
  <c r="L16" i="12" l="1"/>
  <c r="L30" i="12"/>
  <c r="D13" i="10"/>
  <c r="F13" i="10"/>
  <c r="G13" i="10"/>
  <c r="H13" i="10"/>
  <c r="C13" i="10"/>
</calcChain>
</file>

<file path=xl/sharedStrings.xml><?xml version="1.0" encoding="utf-8"?>
<sst xmlns="http://schemas.openxmlformats.org/spreadsheetml/2006/main" count="1366" uniqueCount="270">
  <si>
    <t>Nazwisko i Imię</t>
  </si>
  <si>
    <t>Klub</t>
  </si>
  <si>
    <t>ELIMINACJE</t>
  </si>
  <si>
    <t>P</t>
  </si>
  <si>
    <t>Zb</t>
  </si>
  <si>
    <t>X</t>
  </si>
  <si>
    <t>Razem</t>
  </si>
  <si>
    <t>FINAŁ</t>
  </si>
  <si>
    <t>RAZEM</t>
  </si>
  <si>
    <t>SUMA</t>
  </si>
  <si>
    <t>Młodzicy</t>
  </si>
  <si>
    <t>KS Polonia 1912 Leszno</t>
  </si>
  <si>
    <t>KS Start Gostyń</t>
  </si>
  <si>
    <t>PKT</t>
  </si>
  <si>
    <t>Klasyfikacja Klubowa</t>
  </si>
  <si>
    <t>Młodziczki</t>
  </si>
  <si>
    <t>Pary młodzicy</t>
  </si>
  <si>
    <t>Pary młodziczki</t>
  </si>
  <si>
    <t xml:space="preserve">                                                  Razem</t>
  </si>
  <si>
    <t>KLASYFIKACJA WOJEWÓDZKA</t>
  </si>
  <si>
    <t>WIELKOPOLSKA</t>
  </si>
  <si>
    <t>Województwo</t>
  </si>
  <si>
    <t>Wielkopolskie</t>
  </si>
  <si>
    <t>Licencja nr</t>
  </si>
  <si>
    <t>M-ce</t>
  </si>
  <si>
    <t>młodziczka</t>
  </si>
  <si>
    <t>młodzik</t>
  </si>
  <si>
    <t>kręglarstwo</t>
  </si>
  <si>
    <t>Kategoria</t>
  </si>
  <si>
    <t>Dyscyplina</t>
  </si>
  <si>
    <t>Medal</t>
  </si>
  <si>
    <t>złoty</t>
  </si>
  <si>
    <t>srebrny</t>
  </si>
  <si>
    <t>brązowy</t>
  </si>
  <si>
    <t>punkty odjęte</t>
  </si>
  <si>
    <t>Młodzicy - PARY</t>
  </si>
  <si>
    <t>Młodziczki - PARY</t>
  </si>
  <si>
    <t>OSiR Vector  Tarnowo Podgórne</t>
  </si>
  <si>
    <t>KK Dziewiątka Amica Wronki</t>
  </si>
  <si>
    <t>Razem Para</t>
  </si>
  <si>
    <t>Miejsce</t>
  </si>
  <si>
    <t>Punkty niezaliczone za start w więcej niż 2 konkurencjach</t>
  </si>
  <si>
    <t>L.p.</t>
  </si>
  <si>
    <t>L.P</t>
  </si>
  <si>
    <t>KS "Polonia 1912" Leszno</t>
  </si>
  <si>
    <t>KS "Start" Gostyń</t>
  </si>
  <si>
    <t>KS "OSiR Vector" Tarnowo Podgórne</t>
  </si>
  <si>
    <t>za jaką konkurencję</t>
  </si>
  <si>
    <t>ilość punktów</t>
  </si>
  <si>
    <r>
      <t xml:space="preserve">Sędzia Główny: </t>
    </r>
    <r>
      <rPr>
        <b/>
        <sz val="10"/>
        <rFont val="Arial"/>
        <family val="2"/>
        <charset val="238"/>
      </rPr>
      <t>Jan Majchrzak kl. Państwowa nr lic. 050/WOZK/C</t>
    </r>
    <r>
      <rPr>
        <sz val="10"/>
        <rFont val="Arial"/>
        <family val="2"/>
        <charset val="238"/>
      </rPr>
      <t>L</t>
    </r>
  </si>
  <si>
    <t>Rok ur.</t>
  </si>
  <si>
    <t>KS OSiR Vector Tarnowo Pod.</t>
  </si>
  <si>
    <t>KS Czarna Kula Poznań</t>
  </si>
  <si>
    <t>POMORSKIE</t>
  </si>
  <si>
    <t>KUJAWSKO POMORSKIE</t>
  </si>
  <si>
    <t>3.</t>
  </si>
  <si>
    <t>1.</t>
  </si>
  <si>
    <t>2.</t>
  </si>
  <si>
    <t>KK"Wrzos" Sieraków</t>
  </si>
  <si>
    <t>Pawłowska Natalia</t>
  </si>
  <si>
    <t>Sawczuk Maria</t>
  </si>
  <si>
    <t>MLKS Tucholanka Tuchola</t>
  </si>
  <si>
    <t>KPM</t>
  </si>
  <si>
    <t>Ryś Sandra</t>
  </si>
  <si>
    <t>2662/16</t>
  </si>
  <si>
    <t>PARY MIESZANE</t>
  </si>
  <si>
    <t>Ptak Mateusz</t>
  </si>
  <si>
    <t>Izydorek Daniel</t>
  </si>
  <si>
    <t>2665/16</t>
  </si>
  <si>
    <t>MLKS "Tucholanka" Tuchola</t>
  </si>
  <si>
    <t>Bucholc Dominika</t>
  </si>
  <si>
    <t>2674/16</t>
  </si>
  <si>
    <t>Nowacki Antoni</t>
  </si>
  <si>
    <t>2660/16</t>
  </si>
  <si>
    <t>Kraczewski Piotr</t>
  </si>
  <si>
    <t>2659/16</t>
  </si>
  <si>
    <t>2512/14</t>
  </si>
  <si>
    <t>2731/17</t>
  </si>
  <si>
    <t>2732/17</t>
  </si>
  <si>
    <t>MLKS ''Tucholanka" Tuchola</t>
  </si>
  <si>
    <t>KS Zatoka Puck</t>
  </si>
  <si>
    <t>POM</t>
  </si>
  <si>
    <t>Kręglarstwo</t>
  </si>
  <si>
    <t>Młodziczki Indywidualnie</t>
  </si>
  <si>
    <t>Młodzicy Indywidualnie</t>
  </si>
  <si>
    <t>Młodziczki      Pary</t>
  </si>
  <si>
    <t>Konkurencja</t>
  </si>
  <si>
    <t>Nr licencji</t>
  </si>
  <si>
    <t>Data</t>
  </si>
  <si>
    <t>urodzenia</t>
  </si>
  <si>
    <t>Młodzicy      Pary mieszane</t>
  </si>
  <si>
    <t>Młodzicy         Pary</t>
  </si>
  <si>
    <t>KK "Dziewiątka-Amica" Wronki</t>
  </si>
  <si>
    <t>Młodzicy         Pary mieszane</t>
  </si>
  <si>
    <t>2789/18</t>
  </si>
  <si>
    <t>2739/17</t>
  </si>
  <si>
    <t>2788/18</t>
  </si>
  <si>
    <t>2783/18</t>
  </si>
  <si>
    <t>2792/18</t>
  </si>
  <si>
    <t>2805/18</t>
  </si>
  <si>
    <t>2747/17</t>
  </si>
  <si>
    <t>2756/17</t>
  </si>
  <si>
    <t>2757/17</t>
  </si>
  <si>
    <t>2746/17</t>
  </si>
  <si>
    <t>2811/18</t>
  </si>
  <si>
    <t>2810/18</t>
  </si>
  <si>
    <t>2736/17</t>
  </si>
  <si>
    <t>2793/18</t>
  </si>
  <si>
    <t>2511/14</t>
  </si>
  <si>
    <t>2782/18</t>
  </si>
  <si>
    <t>2745/17</t>
  </si>
  <si>
    <t>2744/17</t>
  </si>
  <si>
    <t>2735/17</t>
  </si>
  <si>
    <t>2790/18</t>
  </si>
  <si>
    <t>2786/18</t>
  </si>
  <si>
    <t>2737/17</t>
  </si>
  <si>
    <t>2698/17</t>
  </si>
  <si>
    <t>03-01-2007</t>
  </si>
  <si>
    <t>26-07-2005</t>
  </si>
  <si>
    <t>26-09-2006</t>
  </si>
  <si>
    <t>21-09-2005</t>
  </si>
  <si>
    <t>18-02-2007</t>
  </si>
  <si>
    <t>Klemenska Alicja</t>
  </si>
  <si>
    <t>Batura Emilia</t>
  </si>
  <si>
    <t>Ryś Marika</t>
  </si>
  <si>
    <t>Maćkowiak Zofia</t>
  </si>
  <si>
    <t>Białas Maria</t>
  </si>
  <si>
    <t>Tomczyk Sabina</t>
  </si>
  <si>
    <t>KS "Zatoka" Puck</t>
  </si>
  <si>
    <t>Wysocka Dominika</t>
  </si>
  <si>
    <t>29-11-2005</t>
  </si>
  <si>
    <t>31-10-2005</t>
  </si>
  <si>
    <t>30-10-2005</t>
  </si>
  <si>
    <t>24-09-2005</t>
  </si>
  <si>
    <t>07-08-2004</t>
  </si>
  <si>
    <t>Hojny Szymon</t>
  </si>
  <si>
    <t>Woźny Jan</t>
  </si>
  <si>
    <t>28-01-2006</t>
  </si>
  <si>
    <t>Donarski Kajetan</t>
  </si>
  <si>
    <t>Suchomski Patryk</t>
  </si>
  <si>
    <t>Międzywojewódzkie Mistrzostwa Młodzików, Strefa A  WLP-KPM-POM                                                                                                           Gostyń 17-19.05.2019</t>
  </si>
  <si>
    <t>Międzywojewódzkie Mistrzostwa Młodzików, Strefa A WLP-KPM-POM                                                                                                           Gostyń 17-19.05.2019</t>
  </si>
  <si>
    <t>Nowak Marcel</t>
  </si>
  <si>
    <t>Jenek Szymon</t>
  </si>
  <si>
    <t>Stefański Jakub</t>
  </si>
  <si>
    <t>Judkowiak Mikołaj</t>
  </si>
  <si>
    <t>Kubicki Kamil</t>
  </si>
  <si>
    <t>Bartkowiak Mikołaj</t>
  </si>
  <si>
    <t>Chalasz Franciszek</t>
  </si>
  <si>
    <t>Semkło Kacper</t>
  </si>
  <si>
    <t>Synowiec Jakub</t>
  </si>
  <si>
    <t>2808/18</t>
  </si>
  <si>
    <t>29-03.2007</t>
  </si>
  <si>
    <t>2699/17</t>
  </si>
  <si>
    <t>21-02-2006</t>
  </si>
  <si>
    <t>09-06-2006</t>
  </si>
  <si>
    <t>04-01-2006</t>
  </si>
  <si>
    <t>20-02-2007</t>
  </si>
  <si>
    <t>10-08-2006</t>
  </si>
  <si>
    <t>10-07-2006</t>
  </si>
  <si>
    <t>28-12-2005</t>
  </si>
  <si>
    <t>13-07-2005</t>
  </si>
  <si>
    <t>09-07-2005</t>
  </si>
  <si>
    <t>13-10-2005</t>
  </si>
  <si>
    <t>30-07-2006</t>
  </si>
  <si>
    <t>Piasta Marcel</t>
  </si>
  <si>
    <t>24-09-2006</t>
  </si>
  <si>
    <t>06-01-2005</t>
  </si>
  <si>
    <t>29-08-2004</t>
  </si>
  <si>
    <t>10-11-2006</t>
  </si>
  <si>
    <t>Poznański Mikołaj</t>
  </si>
  <si>
    <t>Dutkiewicz Dominik</t>
  </si>
  <si>
    <t>Nowak Wojciech</t>
  </si>
  <si>
    <t>02-02-2005</t>
  </si>
  <si>
    <t>14-02-2005</t>
  </si>
  <si>
    <t>16-06-2005</t>
  </si>
  <si>
    <t>28-02-2005</t>
  </si>
  <si>
    <t>Jeszke Kacper</t>
  </si>
  <si>
    <t>2804/18</t>
  </si>
  <si>
    <t>Komowski Oskar</t>
  </si>
  <si>
    <t>2800/18</t>
  </si>
  <si>
    <t>15-07-2006</t>
  </si>
  <si>
    <t>2803/18</t>
  </si>
  <si>
    <t>2689/16</t>
  </si>
  <si>
    <t>20-09-2004</t>
  </si>
  <si>
    <t>27-09-2004</t>
  </si>
  <si>
    <t>KK "Dziewiątka Amica" Wronki</t>
  </si>
  <si>
    <t>Gbiorczyk Weronika</t>
  </si>
  <si>
    <t>Mielcarek Maria</t>
  </si>
  <si>
    <t>Kuc Aleksandra</t>
  </si>
  <si>
    <t>Poznańska Wiktoria</t>
  </si>
  <si>
    <t>KS "Czarna Kula" Poznań</t>
  </si>
  <si>
    <t>Mielcarek Maja</t>
  </si>
  <si>
    <t>Łagódka Julia</t>
  </si>
  <si>
    <t>Bonk Michał</t>
  </si>
  <si>
    <t>Tomalka Kamil</t>
  </si>
  <si>
    <t>Frankowski Jan</t>
  </si>
  <si>
    <t>Krych Jakub</t>
  </si>
  <si>
    <t>KK Wrzos Sieraków</t>
  </si>
  <si>
    <t>Komowski Kacper</t>
  </si>
  <si>
    <t>07-09-2006</t>
  </si>
  <si>
    <t>2812/19</t>
  </si>
  <si>
    <t>10-05-2005</t>
  </si>
  <si>
    <t>2821/19</t>
  </si>
  <si>
    <t>17-11-2006</t>
  </si>
  <si>
    <t>Majer Przemysław</t>
  </si>
  <si>
    <t>2816/19</t>
  </si>
  <si>
    <t>16-09-2006</t>
  </si>
  <si>
    <t>14-08-2004</t>
  </si>
  <si>
    <t>2798/18</t>
  </si>
  <si>
    <t>04-12-2006</t>
  </si>
  <si>
    <t>2818/19</t>
  </si>
  <si>
    <t>25.04.2019</t>
  </si>
  <si>
    <t>2817/19</t>
  </si>
  <si>
    <t>25.042019</t>
  </si>
  <si>
    <t>2758/18</t>
  </si>
  <si>
    <t>KSStart Gostyń</t>
  </si>
  <si>
    <t>zb.45</t>
  </si>
  <si>
    <r>
      <t>z</t>
    </r>
    <r>
      <rPr>
        <sz val="10"/>
        <rFont val="Arial"/>
        <family val="2"/>
        <charset val="238"/>
      </rPr>
      <t>b.67</t>
    </r>
  </si>
  <si>
    <t>KK Dziewiątka Amica Wronki/ KK Wrzos Sieraków</t>
  </si>
  <si>
    <t xml:space="preserve">KS OSiR Vector Tarnowo Podgórne/ KK Wrzos Sieraków </t>
  </si>
  <si>
    <t>2674/17</t>
  </si>
  <si>
    <t>14-08-2005</t>
  </si>
  <si>
    <t>2674/18</t>
  </si>
  <si>
    <t>14-08-2006</t>
  </si>
  <si>
    <t>2798/19</t>
  </si>
  <si>
    <t>04-12-2007</t>
  </si>
  <si>
    <t>2756/18</t>
  </si>
  <si>
    <t>30-10-2006</t>
  </si>
  <si>
    <t>2756/19</t>
  </si>
  <si>
    <t>30-10-2007</t>
  </si>
  <si>
    <t>2745/18</t>
  </si>
  <si>
    <t>31-10-2006</t>
  </si>
  <si>
    <t>2745/19</t>
  </si>
  <si>
    <t>31-10-2007</t>
  </si>
  <si>
    <t>2811/19</t>
  </si>
  <si>
    <t>26-07-2006</t>
  </si>
  <si>
    <t>Młodzicy       Pary mieszane</t>
  </si>
  <si>
    <t>KS OSiR Vector Tarnowo Podgórne</t>
  </si>
  <si>
    <t>2737/18</t>
  </si>
  <si>
    <t>09-07-2006</t>
  </si>
  <si>
    <t>2737/19</t>
  </si>
  <si>
    <t>09-07-2007</t>
  </si>
  <si>
    <t>Młodzicy          Pary mieszane</t>
  </si>
  <si>
    <t>2757/18</t>
  </si>
  <si>
    <t>13-10-2006</t>
  </si>
  <si>
    <t>2783/19</t>
  </si>
  <si>
    <t>10-11-2007</t>
  </si>
  <si>
    <t>2783/20</t>
  </si>
  <si>
    <t>10-11-2008</t>
  </si>
  <si>
    <t>2512/15</t>
  </si>
  <si>
    <t>29-08-2005</t>
  </si>
  <si>
    <t>2512/16</t>
  </si>
  <si>
    <t>29-08-2006</t>
  </si>
  <si>
    <t>2511/16</t>
  </si>
  <si>
    <t>02-02-2007</t>
  </si>
  <si>
    <t>Młodzicy            Pary mieszane</t>
  </si>
  <si>
    <t>2699/18</t>
  </si>
  <si>
    <t>21-02-2007</t>
  </si>
  <si>
    <t>0.5</t>
  </si>
  <si>
    <t>2789/19</t>
  </si>
  <si>
    <t>20-02-2008</t>
  </si>
  <si>
    <t>Pary mieszane</t>
  </si>
  <si>
    <t>Pary młodziczek</t>
  </si>
  <si>
    <t>Pary młodzików</t>
  </si>
  <si>
    <t>Uwaga - 6 pkt nie zaliczono z uwagi mniejszą obsadę konkurencji Par młodziczek</t>
  </si>
  <si>
    <t>OSiR Vector Tarnowo Podgórne.</t>
  </si>
  <si>
    <t>WLP</t>
  </si>
  <si>
    <t>Opracował: Prezes WOZK Jan Majchrzak</t>
  </si>
  <si>
    <t>Opracował : Prezes WOZK Jan Majchrzak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</si>
</sst>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i/>
      <u/>
      <sz val="16"/>
      <color rgb="FF00B050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12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b/>
      <sz val="18"/>
      <color rgb="FFFF0000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u/>
      <sz val="14"/>
      <color indexed="14"/>
      <name val="Arial"/>
      <family val="2"/>
      <charset val="238"/>
    </font>
    <font>
      <b/>
      <i/>
      <u/>
      <sz val="14"/>
      <color indexed="1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5" fillId="0" borderId="0">
      <alignment vertical="center"/>
    </xf>
    <xf numFmtId="0" fontId="26" fillId="0" borderId="0" applyNumberFormat="0" applyFill="0" applyBorder="0" applyProtection="0"/>
  </cellStyleXfs>
  <cellXfs count="4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 shrinkToFit="1"/>
    </xf>
    <xf numFmtId="0" fontId="4" fillId="0" borderId="31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12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45" xfId="0" applyFont="1" applyBorder="1" applyAlignment="1" applyProtection="1">
      <alignment horizontal="left" vertical="center"/>
      <protection locked="0"/>
    </xf>
    <xf numFmtId="0" fontId="1" fillId="2" borderId="45" xfId="2" applyFon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1" fillId="0" borderId="45" xfId="0" applyFont="1" applyBorder="1" applyAlignment="1">
      <alignment vertical="center"/>
    </xf>
    <xf numFmtId="0" fontId="22" fillId="0" borderId="35" xfId="0" applyFont="1" applyBorder="1" applyAlignment="1">
      <alignment vertical="center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6" xfId="0" applyFont="1" applyFill="1" applyBorder="1" applyAlignment="1">
      <alignment vertical="center"/>
    </xf>
    <xf numFmtId="0" fontId="1" fillId="2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5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4" fillId="0" borderId="5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1" fillId="0" borderId="51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43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14" fontId="5" fillId="0" borderId="15" xfId="0" applyNumberFormat="1" applyFont="1" applyBorder="1" applyAlignment="1" applyProtection="1">
      <alignment horizontal="left" vertical="center"/>
      <protection locked="0"/>
    </xf>
    <xf numFmtId="14" fontId="5" fillId="2" borderId="15" xfId="0" applyNumberFormat="1" applyFont="1" applyFill="1" applyBorder="1" applyAlignment="1" applyProtection="1">
      <alignment horizontal="left" vertical="center"/>
      <protection locked="0"/>
    </xf>
    <xf numFmtId="0" fontId="5" fillId="0" borderId="25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14" fontId="5" fillId="0" borderId="1" xfId="0" applyNumberFormat="1" applyFont="1" applyBorder="1" applyAlignment="1" applyProtection="1">
      <alignment horizontal="left" vertical="center"/>
      <protection locked="0"/>
    </xf>
    <xf numFmtId="0" fontId="5" fillId="0" borderId="35" xfId="0" applyFont="1" applyBorder="1" applyAlignment="1" applyProtection="1">
      <alignment vertical="center"/>
      <protection locked="0"/>
    </xf>
    <xf numFmtId="0" fontId="22" fillId="0" borderId="33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>
      <alignment vertical="center"/>
    </xf>
    <xf numFmtId="0" fontId="11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" fillId="0" borderId="54" xfId="0" applyFont="1" applyBorder="1" applyAlignment="1" applyProtection="1">
      <alignment horizontal="left" vertical="center"/>
      <protection locked="0"/>
    </xf>
    <xf numFmtId="0" fontId="1" fillId="0" borderId="56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5" fillId="0" borderId="52" xfId="0" applyFont="1" applyBorder="1" applyAlignment="1">
      <alignment horizontal="left" vertical="center"/>
    </xf>
    <xf numFmtId="0" fontId="5" fillId="0" borderId="34" xfId="0" applyFont="1" applyBorder="1" applyAlignment="1">
      <alignment vertical="center"/>
    </xf>
    <xf numFmtId="0" fontId="5" fillId="0" borderId="10" xfId="0" applyFont="1" applyBorder="1" applyAlignment="1" applyProtection="1">
      <alignment horizontal="left" vertical="center"/>
      <protection locked="0"/>
    </xf>
    <xf numFmtId="14" fontId="5" fillId="0" borderId="18" xfId="0" applyNumberFormat="1" applyFont="1" applyBorder="1" applyAlignment="1" applyProtection="1">
      <alignment horizontal="left" vertical="center"/>
      <protection locked="0"/>
    </xf>
    <xf numFmtId="14" fontId="5" fillId="0" borderId="3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2" borderId="23" xfId="2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1" fillId="0" borderId="54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8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6" fillId="2" borderId="30" xfId="0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22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11" fillId="0" borderId="5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57" xfId="0" applyFont="1" applyBorder="1" applyAlignment="1">
      <alignment vertical="center"/>
    </xf>
    <xf numFmtId="0" fontId="6" fillId="0" borderId="5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24" fillId="0" borderId="4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5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/>
    </xf>
    <xf numFmtId="0" fontId="1" fillId="0" borderId="51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" fillId="0" borderId="46" xfId="0" applyFont="1" applyBorder="1" applyAlignment="1">
      <alignment horizontal="left" vertical="center"/>
    </xf>
    <xf numFmtId="0" fontId="18" fillId="0" borderId="15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32" xfId="0" applyBorder="1" applyAlignment="1">
      <alignment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4" fillId="0" borderId="45" xfId="0" applyFont="1" applyBorder="1" applyAlignment="1">
      <alignment vertical="center"/>
    </xf>
    <xf numFmtId="0" fontId="24" fillId="0" borderId="46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6" fillId="0" borderId="21" xfId="1" applyNumberFormat="1" applyFont="1" applyFill="1" applyBorder="1" applyAlignment="1">
      <alignment horizontal="center" vertical="center" shrinkToFit="1"/>
    </xf>
    <xf numFmtId="0" fontId="1" fillId="0" borderId="28" xfId="1" applyFont="1" applyBorder="1" applyAlignment="1">
      <alignment vertical="center" shrinkToFit="1"/>
    </xf>
    <xf numFmtId="0" fontId="26" fillId="0" borderId="36" xfId="1" applyNumberFormat="1" applyFont="1" applyFill="1" applyBorder="1" applyAlignment="1">
      <alignment horizontal="center" vertical="center"/>
    </xf>
    <xf numFmtId="0" fontId="1" fillId="0" borderId="34" xfId="1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26" fillId="0" borderId="10" xfId="1" applyNumberFormat="1" applyFont="1" applyFill="1" applyBorder="1" applyAlignment="1">
      <alignment horizontal="center" vertical="center" wrapText="1"/>
    </xf>
    <xf numFmtId="0" fontId="1" fillId="0" borderId="37" xfId="1" applyFont="1" applyBorder="1">
      <alignment vertical="center"/>
    </xf>
    <xf numFmtId="0" fontId="26" fillId="0" borderId="35" xfId="1" applyNumberFormat="1" applyFont="1" applyFill="1" applyBorder="1" applyAlignment="1">
      <alignment horizontal="center" vertical="center" wrapText="1"/>
    </xf>
    <xf numFmtId="0" fontId="1" fillId="0" borderId="0" xfId="1" applyFont="1" applyBorder="1">
      <alignment vertical="center"/>
    </xf>
    <xf numFmtId="0" fontId="27" fillId="0" borderId="11" xfId="1" applyNumberFormat="1" applyFont="1" applyFill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26" fillId="0" borderId="11" xfId="1" applyNumberFormat="1" applyFont="1" applyFill="1" applyBorder="1" applyAlignment="1">
      <alignment horizontal="center" vertical="center"/>
    </xf>
    <xf numFmtId="0" fontId="1" fillId="0" borderId="31" xfId="1" applyFont="1" applyBorder="1">
      <alignment vertical="center"/>
    </xf>
    <xf numFmtId="0" fontId="26" fillId="0" borderId="11" xfId="1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3" xfId="2" xr:uid="{00000000-0005-0000-0000-000001000000}"/>
    <cellStyle name="Normalny 4" xfId="1" xr:uid="{00000000-0005-0000-0000-000002000000}"/>
  </cellStyles>
  <dxfs count="3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"/>
  <sheetViews>
    <sheetView tabSelected="1" topLeftCell="C1" zoomScaleNormal="100" zoomScaleSheetLayoutView="100" workbookViewId="0">
      <selection sqref="A1:U3"/>
    </sheetView>
  </sheetViews>
  <sheetFormatPr defaultColWidth="9.08984375" defaultRowHeight="15.5" x14ac:dyDescent="0.25"/>
  <cols>
    <col min="1" max="1" width="11.90625" style="1" hidden="1" customWidth="1"/>
    <col min="2" max="2" width="11.6328125" style="1" hidden="1" customWidth="1"/>
    <col min="3" max="3" width="3.453125" style="2" customWidth="1"/>
    <col min="4" max="4" width="10.36328125" style="2" customWidth="1"/>
    <col min="5" max="5" width="19.08984375" style="1" customWidth="1"/>
    <col min="6" max="6" width="26.453125" style="1" customWidth="1"/>
    <col min="7" max="7" width="12.6328125" style="1" customWidth="1"/>
    <col min="8" max="8" width="9.36328125" style="2" customWidth="1"/>
    <col min="9" max="9" width="10.453125" style="1" customWidth="1"/>
    <col min="10" max="12" width="4.6328125" style="1" customWidth="1"/>
    <col min="13" max="13" width="5.6328125" style="3" customWidth="1"/>
    <col min="14" max="16" width="4.6328125" style="1" customWidth="1"/>
    <col min="17" max="17" width="5.6328125" style="3" customWidth="1"/>
    <col min="18" max="20" width="4.6328125" style="2" customWidth="1"/>
    <col min="21" max="21" width="7.6328125" style="4" customWidth="1"/>
    <col min="22" max="22" width="7.08984375" style="1" customWidth="1"/>
    <col min="23" max="16384" width="9.08984375" style="1"/>
  </cols>
  <sheetData>
    <row r="1" spans="1:22" ht="13.25" customHeight="1" x14ac:dyDescent="0.25">
      <c r="A1" s="316" t="s">
        <v>141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  <c r="R1" s="316"/>
      <c r="S1" s="316"/>
      <c r="T1" s="316"/>
      <c r="U1" s="316"/>
    </row>
    <row r="2" spans="1:22" ht="13.2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</row>
    <row r="3" spans="1:22" ht="14" customHeight="1" thickBo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</row>
    <row r="4" spans="1:22" s="2" customFormat="1" ht="26.25" customHeight="1" thickBot="1" x14ac:dyDescent="0.3">
      <c r="A4" s="318" t="s">
        <v>15</v>
      </c>
      <c r="B4" s="319"/>
      <c r="C4" s="319"/>
      <c r="D4" s="319"/>
      <c r="E4" s="319"/>
      <c r="F4" s="319"/>
      <c r="G4" s="319"/>
      <c r="H4" s="319"/>
      <c r="I4" s="320"/>
      <c r="J4" s="313" t="s">
        <v>2</v>
      </c>
      <c r="K4" s="314"/>
      <c r="L4" s="314"/>
      <c r="M4" s="315"/>
      <c r="N4" s="321" t="s">
        <v>7</v>
      </c>
      <c r="O4" s="314"/>
      <c r="P4" s="314"/>
      <c r="Q4" s="322"/>
      <c r="R4" s="313" t="s">
        <v>8</v>
      </c>
      <c r="S4" s="314"/>
      <c r="T4" s="314"/>
      <c r="U4" s="315"/>
      <c r="V4" s="311" t="s">
        <v>13</v>
      </c>
    </row>
    <row r="5" spans="1:22" ht="16" thickBot="1" x14ac:dyDescent="0.3">
      <c r="A5" s="22" t="s">
        <v>29</v>
      </c>
      <c r="B5" s="22" t="s">
        <v>28</v>
      </c>
      <c r="C5" s="44" t="s">
        <v>24</v>
      </c>
      <c r="D5" s="42" t="s">
        <v>30</v>
      </c>
      <c r="E5" s="43" t="s">
        <v>0</v>
      </c>
      <c r="F5" s="43" t="s">
        <v>1</v>
      </c>
      <c r="G5" s="43" t="s">
        <v>21</v>
      </c>
      <c r="H5" s="43" t="s">
        <v>23</v>
      </c>
      <c r="I5" s="48" t="s">
        <v>50</v>
      </c>
      <c r="J5" s="14" t="s">
        <v>3</v>
      </c>
      <c r="K5" s="15" t="s">
        <v>4</v>
      </c>
      <c r="L5" s="15" t="s">
        <v>5</v>
      </c>
      <c r="M5" s="17" t="s">
        <v>6</v>
      </c>
      <c r="N5" s="14" t="s">
        <v>3</v>
      </c>
      <c r="O5" s="15" t="s">
        <v>4</v>
      </c>
      <c r="P5" s="15" t="s">
        <v>5</v>
      </c>
      <c r="Q5" s="17" t="s">
        <v>6</v>
      </c>
      <c r="R5" s="14" t="s">
        <v>3</v>
      </c>
      <c r="S5" s="15" t="s">
        <v>4</v>
      </c>
      <c r="T5" s="15" t="s">
        <v>5</v>
      </c>
      <c r="U5" s="16" t="s">
        <v>9</v>
      </c>
      <c r="V5" s="312"/>
    </row>
    <row r="6" spans="1:22" ht="18" customHeight="1" x14ac:dyDescent="0.25">
      <c r="A6" s="11" t="s">
        <v>27</v>
      </c>
      <c r="B6" s="13" t="s">
        <v>25</v>
      </c>
      <c r="C6" s="115">
        <v>1</v>
      </c>
      <c r="D6" s="153" t="s">
        <v>31</v>
      </c>
      <c r="E6" s="135" t="s">
        <v>60</v>
      </c>
      <c r="F6" s="132" t="s">
        <v>38</v>
      </c>
      <c r="G6" s="241" t="s">
        <v>267</v>
      </c>
      <c r="H6" s="231" t="s">
        <v>77</v>
      </c>
      <c r="I6" s="232" t="s">
        <v>185</v>
      </c>
      <c r="J6" s="149">
        <v>332</v>
      </c>
      <c r="K6" s="35">
        <v>163</v>
      </c>
      <c r="L6" s="35">
        <v>15</v>
      </c>
      <c r="M6" s="157">
        <f t="shared" ref="M6:M17" si="0">$J6+$K6</f>
        <v>495</v>
      </c>
      <c r="N6" s="149">
        <v>363</v>
      </c>
      <c r="O6" s="35">
        <v>144</v>
      </c>
      <c r="P6" s="35">
        <v>11</v>
      </c>
      <c r="Q6" s="161">
        <f t="shared" ref="Q6:Q17" si="1">$N6+$O6</f>
        <v>507</v>
      </c>
      <c r="R6" s="137">
        <f t="shared" ref="R6:R17" si="2">J6+N6</f>
        <v>695</v>
      </c>
      <c r="S6" s="35">
        <f t="shared" ref="S6:S17" si="3">K6+O6</f>
        <v>307</v>
      </c>
      <c r="T6" s="35">
        <f t="shared" ref="T6:T17" si="4">L6+P6</f>
        <v>26</v>
      </c>
      <c r="U6" s="165">
        <f t="shared" ref="U6:U17" si="5">M6+Q6</f>
        <v>1002</v>
      </c>
      <c r="V6" s="169">
        <v>3</v>
      </c>
    </row>
    <row r="7" spans="1:22" ht="18" customHeight="1" x14ac:dyDescent="0.25">
      <c r="A7" s="11" t="s">
        <v>27</v>
      </c>
      <c r="B7" s="13" t="s">
        <v>25</v>
      </c>
      <c r="C7" s="116">
        <v>2</v>
      </c>
      <c r="D7" s="154" t="s">
        <v>32</v>
      </c>
      <c r="E7" s="131" t="s">
        <v>70</v>
      </c>
      <c r="F7" s="133" t="s">
        <v>61</v>
      </c>
      <c r="G7" s="219" t="s">
        <v>62</v>
      </c>
      <c r="H7" s="233" t="s">
        <v>71</v>
      </c>
      <c r="I7" s="234" t="s">
        <v>208</v>
      </c>
      <c r="J7" s="143">
        <v>363</v>
      </c>
      <c r="K7" s="54">
        <v>154</v>
      </c>
      <c r="L7" s="54">
        <v>12</v>
      </c>
      <c r="M7" s="24">
        <f t="shared" si="0"/>
        <v>517</v>
      </c>
      <c r="N7" s="113">
        <v>338</v>
      </c>
      <c r="O7" s="120">
        <v>129</v>
      </c>
      <c r="P7" s="212">
        <v>14</v>
      </c>
      <c r="Q7" s="162">
        <f t="shared" si="1"/>
        <v>467</v>
      </c>
      <c r="R7" s="53">
        <f t="shared" si="2"/>
        <v>701</v>
      </c>
      <c r="S7" s="54">
        <f t="shared" si="3"/>
        <v>283</v>
      </c>
      <c r="T7" s="54">
        <f t="shared" si="4"/>
        <v>26</v>
      </c>
      <c r="U7" s="166">
        <f t="shared" si="5"/>
        <v>984</v>
      </c>
      <c r="V7" s="151">
        <v>2</v>
      </c>
    </row>
    <row r="8" spans="1:22" ht="18" customHeight="1" x14ac:dyDescent="0.25">
      <c r="A8" s="11" t="s">
        <v>27</v>
      </c>
      <c r="B8" s="13" t="s">
        <v>25</v>
      </c>
      <c r="C8" s="116">
        <v>3</v>
      </c>
      <c r="D8" s="154" t="s">
        <v>33</v>
      </c>
      <c r="E8" s="128" t="s">
        <v>190</v>
      </c>
      <c r="F8" s="133" t="s">
        <v>12</v>
      </c>
      <c r="G8" s="219" t="s">
        <v>267</v>
      </c>
      <c r="H8" s="235" t="s">
        <v>110</v>
      </c>
      <c r="I8" s="236" t="s">
        <v>131</v>
      </c>
      <c r="J8" s="143">
        <v>323</v>
      </c>
      <c r="K8" s="54">
        <v>166</v>
      </c>
      <c r="L8" s="54">
        <v>11</v>
      </c>
      <c r="M8" s="24">
        <f t="shared" si="0"/>
        <v>489</v>
      </c>
      <c r="N8" s="143">
        <v>326</v>
      </c>
      <c r="O8" s="54">
        <v>154</v>
      </c>
      <c r="P8" s="54">
        <v>13</v>
      </c>
      <c r="Q8" s="162">
        <f t="shared" si="1"/>
        <v>480</v>
      </c>
      <c r="R8" s="53">
        <f t="shared" si="2"/>
        <v>649</v>
      </c>
      <c r="S8" s="54">
        <f t="shared" si="3"/>
        <v>320</v>
      </c>
      <c r="T8" s="54">
        <f t="shared" si="4"/>
        <v>24</v>
      </c>
      <c r="U8" s="166">
        <f t="shared" si="5"/>
        <v>969</v>
      </c>
      <c r="V8" s="151">
        <v>2</v>
      </c>
    </row>
    <row r="9" spans="1:22" ht="18" customHeight="1" x14ac:dyDescent="0.25">
      <c r="A9" s="11" t="s">
        <v>27</v>
      </c>
      <c r="B9" s="13" t="s">
        <v>25</v>
      </c>
      <c r="C9" s="116">
        <v>4</v>
      </c>
      <c r="D9" s="116"/>
      <c r="E9" s="128" t="s">
        <v>125</v>
      </c>
      <c r="F9" s="133" t="s">
        <v>52</v>
      </c>
      <c r="G9" s="219" t="s">
        <v>267</v>
      </c>
      <c r="H9" s="235" t="s">
        <v>106</v>
      </c>
      <c r="I9" s="237" t="s">
        <v>120</v>
      </c>
      <c r="J9" s="143">
        <v>327</v>
      </c>
      <c r="K9" s="54">
        <v>165</v>
      </c>
      <c r="L9" s="54">
        <v>8</v>
      </c>
      <c r="M9" s="24">
        <f t="shared" si="0"/>
        <v>492</v>
      </c>
      <c r="N9" s="143">
        <v>328</v>
      </c>
      <c r="O9" s="54">
        <v>135</v>
      </c>
      <c r="P9" s="54">
        <v>17</v>
      </c>
      <c r="Q9" s="162">
        <f t="shared" si="1"/>
        <v>463</v>
      </c>
      <c r="R9" s="53">
        <f t="shared" si="2"/>
        <v>655</v>
      </c>
      <c r="S9" s="54">
        <f t="shared" si="3"/>
        <v>300</v>
      </c>
      <c r="T9" s="54">
        <f t="shared" si="4"/>
        <v>25</v>
      </c>
      <c r="U9" s="166">
        <f t="shared" si="5"/>
        <v>955</v>
      </c>
      <c r="V9" s="151">
        <v>2</v>
      </c>
    </row>
    <row r="10" spans="1:22" ht="18" customHeight="1" x14ac:dyDescent="0.25">
      <c r="A10" s="11" t="s">
        <v>27</v>
      </c>
      <c r="B10" s="13" t="s">
        <v>25</v>
      </c>
      <c r="C10" s="116">
        <v>5</v>
      </c>
      <c r="D10" s="116"/>
      <c r="E10" s="128" t="s">
        <v>126</v>
      </c>
      <c r="F10" s="133" t="s">
        <v>52</v>
      </c>
      <c r="G10" s="219" t="s">
        <v>267</v>
      </c>
      <c r="H10" s="235" t="s">
        <v>183</v>
      </c>
      <c r="I10" s="237" t="s">
        <v>202</v>
      </c>
      <c r="J10" s="143">
        <v>337</v>
      </c>
      <c r="K10" s="54">
        <v>129</v>
      </c>
      <c r="L10" s="54">
        <v>14</v>
      </c>
      <c r="M10" s="24">
        <f t="shared" si="0"/>
        <v>466</v>
      </c>
      <c r="N10" s="113">
        <v>314</v>
      </c>
      <c r="O10" s="120">
        <v>174</v>
      </c>
      <c r="P10" s="120">
        <v>13</v>
      </c>
      <c r="Q10" s="162">
        <f t="shared" si="1"/>
        <v>488</v>
      </c>
      <c r="R10" s="53">
        <f t="shared" si="2"/>
        <v>651</v>
      </c>
      <c r="S10" s="54">
        <f t="shared" si="3"/>
        <v>303</v>
      </c>
      <c r="T10" s="212">
        <f t="shared" si="4"/>
        <v>27</v>
      </c>
      <c r="U10" s="166">
        <f t="shared" si="5"/>
        <v>954</v>
      </c>
      <c r="V10" s="151">
        <v>2</v>
      </c>
    </row>
    <row r="11" spans="1:22" ht="18" customHeight="1" x14ac:dyDescent="0.25">
      <c r="A11" s="11" t="s">
        <v>27</v>
      </c>
      <c r="B11" s="13" t="s">
        <v>25</v>
      </c>
      <c r="C11" s="116">
        <v>6</v>
      </c>
      <c r="D11" s="116"/>
      <c r="E11" s="128" t="s">
        <v>187</v>
      </c>
      <c r="F11" s="133" t="s">
        <v>11</v>
      </c>
      <c r="G11" s="219" t="s">
        <v>267</v>
      </c>
      <c r="H11" s="235" t="s">
        <v>98</v>
      </c>
      <c r="I11" s="237" t="s">
        <v>117</v>
      </c>
      <c r="J11" s="143">
        <v>334</v>
      </c>
      <c r="K11" s="54">
        <v>137</v>
      </c>
      <c r="L11" s="54">
        <v>12</v>
      </c>
      <c r="M11" s="24">
        <f t="shared" si="0"/>
        <v>471</v>
      </c>
      <c r="N11" s="143">
        <v>320</v>
      </c>
      <c r="O11" s="54">
        <v>156</v>
      </c>
      <c r="P11" s="54">
        <v>14</v>
      </c>
      <c r="Q11" s="162">
        <f t="shared" si="1"/>
        <v>476</v>
      </c>
      <c r="R11" s="53">
        <f t="shared" si="2"/>
        <v>654</v>
      </c>
      <c r="S11" s="54">
        <f t="shared" si="3"/>
        <v>293</v>
      </c>
      <c r="T11" s="54">
        <f t="shared" si="4"/>
        <v>26</v>
      </c>
      <c r="U11" s="166">
        <f t="shared" si="5"/>
        <v>947</v>
      </c>
      <c r="V11" s="151">
        <v>1</v>
      </c>
    </row>
    <row r="12" spans="1:22" ht="18" customHeight="1" x14ac:dyDescent="0.25">
      <c r="A12" s="11" t="s">
        <v>27</v>
      </c>
      <c r="B12" s="13" t="s">
        <v>25</v>
      </c>
      <c r="C12" s="116">
        <v>7</v>
      </c>
      <c r="D12" s="116"/>
      <c r="E12" s="128" t="s">
        <v>192</v>
      </c>
      <c r="F12" s="133" t="s">
        <v>11</v>
      </c>
      <c r="G12" s="219" t="s">
        <v>267</v>
      </c>
      <c r="H12" s="235" t="s">
        <v>107</v>
      </c>
      <c r="I12" s="236" t="s">
        <v>121</v>
      </c>
      <c r="J12" s="143">
        <v>313</v>
      </c>
      <c r="K12" s="54">
        <v>131</v>
      </c>
      <c r="L12" s="54">
        <v>9</v>
      </c>
      <c r="M12" s="24">
        <f t="shared" si="0"/>
        <v>444</v>
      </c>
      <c r="N12" s="174">
        <v>332</v>
      </c>
      <c r="O12" s="212">
        <v>139</v>
      </c>
      <c r="P12" s="212">
        <v>10</v>
      </c>
      <c r="Q12" s="162">
        <f t="shared" si="1"/>
        <v>471</v>
      </c>
      <c r="R12" s="53">
        <f t="shared" si="2"/>
        <v>645</v>
      </c>
      <c r="S12" s="54">
        <f t="shared" si="3"/>
        <v>270</v>
      </c>
      <c r="T12" s="54">
        <f t="shared" si="4"/>
        <v>19</v>
      </c>
      <c r="U12" s="166">
        <f t="shared" si="5"/>
        <v>915</v>
      </c>
      <c r="V12" s="151">
        <v>1</v>
      </c>
    </row>
    <row r="13" spans="1:22" ht="18" customHeight="1" x14ac:dyDescent="0.25">
      <c r="A13" s="11" t="s">
        <v>27</v>
      </c>
      <c r="B13" s="13" t="s">
        <v>25</v>
      </c>
      <c r="C13" s="116">
        <v>8</v>
      </c>
      <c r="D13" s="116"/>
      <c r="E13" s="128" t="s">
        <v>124</v>
      </c>
      <c r="F13" s="133" t="s">
        <v>238</v>
      </c>
      <c r="G13" s="219" t="s">
        <v>267</v>
      </c>
      <c r="H13" s="235" t="s">
        <v>112</v>
      </c>
      <c r="I13" s="236" t="s">
        <v>133</v>
      </c>
      <c r="J13" s="143">
        <v>331</v>
      </c>
      <c r="K13" s="54">
        <v>121</v>
      </c>
      <c r="L13" s="54">
        <v>18</v>
      </c>
      <c r="M13" s="24">
        <f t="shared" si="0"/>
        <v>452</v>
      </c>
      <c r="N13" s="143">
        <v>331</v>
      </c>
      <c r="O13" s="54">
        <v>111</v>
      </c>
      <c r="P13" s="54">
        <v>12</v>
      </c>
      <c r="Q13" s="162">
        <f t="shared" si="1"/>
        <v>442</v>
      </c>
      <c r="R13" s="53">
        <f t="shared" si="2"/>
        <v>662</v>
      </c>
      <c r="S13" s="54">
        <f t="shared" si="3"/>
        <v>232</v>
      </c>
      <c r="T13" s="54">
        <f t="shared" si="4"/>
        <v>30</v>
      </c>
      <c r="U13" s="166">
        <f t="shared" si="5"/>
        <v>894</v>
      </c>
      <c r="V13" s="151">
        <v>1</v>
      </c>
    </row>
    <row r="14" spans="1:22" ht="18" customHeight="1" x14ac:dyDescent="0.25">
      <c r="A14" s="11" t="s">
        <v>27</v>
      </c>
      <c r="B14" s="13" t="s">
        <v>25</v>
      </c>
      <c r="C14" s="122">
        <v>9</v>
      </c>
      <c r="D14" s="122"/>
      <c r="E14" s="229" t="s">
        <v>129</v>
      </c>
      <c r="F14" s="258" t="s">
        <v>61</v>
      </c>
      <c r="G14" s="242" t="s">
        <v>62</v>
      </c>
      <c r="H14" s="238" t="s">
        <v>209</v>
      </c>
      <c r="I14" s="239" t="s">
        <v>210</v>
      </c>
      <c r="J14" s="158">
        <v>300</v>
      </c>
      <c r="K14" s="20">
        <v>137</v>
      </c>
      <c r="L14" s="20">
        <v>13</v>
      </c>
      <c r="M14" s="36">
        <f t="shared" si="0"/>
        <v>437</v>
      </c>
      <c r="N14" s="158">
        <v>323</v>
      </c>
      <c r="O14" s="20">
        <v>120</v>
      </c>
      <c r="P14" s="20">
        <v>15</v>
      </c>
      <c r="Q14" s="163">
        <f t="shared" si="1"/>
        <v>443</v>
      </c>
      <c r="R14" s="108">
        <f t="shared" si="2"/>
        <v>623</v>
      </c>
      <c r="S14" s="20">
        <f t="shared" si="3"/>
        <v>257</v>
      </c>
      <c r="T14" s="20">
        <f t="shared" si="4"/>
        <v>28</v>
      </c>
      <c r="U14" s="167">
        <f t="shared" si="5"/>
        <v>880</v>
      </c>
      <c r="V14" s="170">
        <v>1</v>
      </c>
    </row>
    <row r="15" spans="1:22" s="39" customFormat="1" ht="18" customHeight="1" x14ac:dyDescent="0.25">
      <c r="A15" s="11"/>
      <c r="B15" s="13"/>
      <c r="C15" s="116">
        <v>10</v>
      </c>
      <c r="D15" s="116"/>
      <c r="E15" s="128" t="s">
        <v>122</v>
      </c>
      <c r="F15" s="133" t="s">
        <v>38</v>
      </c>
      <c r="G15" s="219" t="s">
        <v>267</v>
      </c>
      <c r="H15" s="235" t="s">
        <v>101</v>
      </c>
      <c r="I15" s="236" t="s">
        <v>132</v>
      </c>
      <c r="J15" s="143">
        <v>329</v>
      </c>
      <c r="K15" s="54">
        <v>117</v>
      </c>
      <c r="L15" s="54">
        <v>15</v>
      </c>
      <c r="M15" s="24">
        <f t="shared" si="0"/>
        <v>446</v>
      </c>
      <c r="N15" s="143">
        <v>295</v>
      </c>
      <c r="O15" s="54">
        <v>116</v>
      </c>
      <c r="P15" s="54">
        <v>16</v>
      </c>
      <c r="Q15" s="162">
        <f t="shared" si="1"/>
        <v>411</v>
      </c>
      <c r="R15" s="53">
        <f t="shared" si="2"/>
        <v>624</v>
      </c>
      <c r="S15" s="54">
        <f t="shared" si="3"/>
        <v>233</v>
      </c>
      <c r="T15" s="54">
        <f t="shared" si="4"/>
        <v>31</v>
      </c>
      <c r="U15" s="166">
        <f t="shared" si="5"/>
        <v>857</v>
      </c>
      <c r="V15" s="151">
        <v>1</v>
      </c>
    </row>
    <row r="16" spans="1:22" ht="18" customHeight="1" x14ac:dyDescent="0.25">
      <c r="A16" s="11" t="s">
        <v>27</v>
      </c>
      <c r="B16" s="13" t="s">
        <v>25</v>
      </c>
      <c r="C16" s="116">
        <v>11</v>
      </c>
      <c r="D16" s="116"/>
      <c r="E16" s="128" t="s">
        <v>63</v>
      </c>
      <c r="F16" s="133" t="s">
        <v>238</v>
      </c>
      <c r="G16" s="219" t="s">
        <v>267</v>
      </c>
      <c r="H16" s="235" t="s">
        <v>64</v>
      </c>
      <c r="I16" s="236" t="s">
        <v>134</v>
      </c>
      <c r="J16" s="174">
        <v>316</v>
      </c>
      <c r="K16" s="212">
        <v>120</v>
      </c>
      <c r="L16" s="212">
        <v>18</v>
      </c>
      <c r="M16" s="24">
        <f t="shared" si="0"/>
        <v>436</v>
      </c>
      <c r="N16" s="174">
        <v>307</v>
      </c>
      <c r="O16" s="212">
        <v>98</v>
      </c>
      <c r="P16" s="212">
        <v>24</v>
      </c>
      <c r="Q16" s="162">
        <f t="shared" si="1"/>
        <v>405</v>
      </c>
      <c r="R16" s="53">
        <f t="shared" si="2"/>
        <v>623</v>
      </c>
      <c r="S16" s="54">
        <f t="shared" si="3"/>
        <v>218</v>
      </c>
      <c r="T16" s="54">
        <f t="shared" si="4"/>
        <v>42</v>
      </c>
      <c r="U16" s="166">
        <f t="shared" si="5"/>
        <v>841</v>
      </c>
      <c r="V16" s="151">
        <v>1</v>
      </c>
    </row>
    <row r="17" spans="1:22" s="32" customFormat="1" ht="18" customHeight="1" thickBot="1" x14ac:dyDescent="0.3">
      <c r="A17" s="11"/>
      <c r="B17" s="13"/>
      <c r="C17" s="118">
        <v>12</v>
      </c>
      <c r="D17" s="118"/>
      <c r="E17" s="136" t="s">
        <v>59</v>
      </c>
      <c r="F17" s="134" t="s">
        <v>38</v>
      </c>
      <c r="G17" s="220" t="s">
        <v>267</v>
      </c>
      <c r="H17" s="277" t="s">
        <v>78</v>
      </c>
      <c r="I17" s="278" t="s">
        <v>184</v>
      </c>
      <c r="J17" s="211">
        <v>306</v>
      </c>
      <c r="K17" s="210">
        <v>147</v>
      </c>
      <c r="L17" s="210">
        <v>14</v>
      </c>
      <c r="M17" s="159">
        <f t="shared" si="0"/>
        <v>453</v>
      </c>
      <c r="N17" s="150">
        <v>282</v>
      </c>
      <c r="O17" s="19">
        <v>95</v>
      </c>
      <c r="P17" s="19">
        <v>23</v>
      </c>
      <c r="Q17" s="164">
        <f t="shared" si="1"/>
        <v>377</v>
      </c>
      <c r="R17" s="160">
        <f t="shared" si="2"/>
        <v>588</v>
      </c>
      <c r="S17" s="19">
        <f t="shared" si="3"/>
        <v>242</v>
      </c>
      <c r="T17" s="19">
        <f t="shared" si="4"/>
        <v>37</v>
      </c>
      <c r="U17" s="168">
        <f t="shared" si="5"/>
        <v>830</v>
      </c>
      <c r="V17" s="152">
        <v>1</v>
      </c>
    </row>
    <row r="18" spans="1:22" s="32" customFormat="1" ht="18" customHeight="1" x14ac:dyDescent="0.25">
      <c r="A18" s="11"/>
      <c r="B18" s="13"/>
      <c r="C18" s="208">
        <v>13</v>
      </c>
      <c r="D18" s="268"/>
      <c r="E18" s="273" t="s">
        <v>189</v>
      </c>
      <c r="F18" s="241" t="s">
        <v>12</v>
      </c>
      <c r="G18" s="242" t="s">
        <v>267</v>
      </c>
      <c r="H18" s="279" t="s">
        <v>104</v>
      </c>
      <c r="I18" s="280" t="s">
        <v>118</v>
      </c>
      <c r="J18" s="137">
        <v>318</v>
      </c>
      <c r="K18" s="35">
        <v>113</v>
      </c>
      <c r="L18" s="35">
        <v>23</v>
      </c>
      <c r="M18" s="157">
        <f t="shared" ref="M18:M21" si="6">$J18+$K18</f>
        <v>431</v>
      </c>
      <c r="N18" s="101"/>
    </row>
    <row r="19" spans="1:22" s="32" customFormat="1" ht="18" customHeight="1" x14ac:dyDescent="0.25">
      <c r="A19" s="11"/>
      <c r="B19" s="13"/>
      <c r="C19" s="206">
        <v>14</v>
      </c>
      <c r="D19" s="266"/>
      <c r="E19" s="217" t="s">
        <v>193</v>
      </c>
      <c r="F19" s="219" t="s">
        <v>12</v>
      </c>
      <c r="G19" s="219" t="s">
        <v>267</v>
      </c>
      <c r="H19" s="249" t="s">
        <v>105</v>
      </c>
      <c r="I19" s="281" t="s">
        <v>119</v>
      </c>
      <c r="J19" s="53">
        <v>314</v>
      </c>
      <c r="K19" s="54">
        <v>113</v>
      </c>
      <c r="L19" s="54">
        <v>22</v>
      </c>
      <c r="M19" s="24">
        <f t="shared" si="6"/>
        <v>427</v>
      </c>
      <c r="N19" s="101"/>
    </row>
    <row r="20" spans="1:22" s="32" customFormat="1" ht="18" customHeight="1" x14ac:dyDescent="0.25">
      <c r="A20" s="11"/>
      <c r="B20" s="13"/>
      <c r="C20" s="206">
        <v>15</v>
      </c>
      <c r="D20" s="266"/>
      <c r="E20" s="216" t="s">
        <v>127</v>
      </c>
      <c r="F20" s="219" t="s">
        <v>128</v>
      </c>
      <c r="G20" s="275" t="s">
        <v>81</v>
      </c>
      <c r="H20" s="282" t="s">
        <v>182</v>
      </c>
      <c r="I20" s="283" t="s">
        <v>130</v>
      </c>
      <c r="J20" s="53">
        <v>269</v>
      </c>
      <c r="K20" s="54">
        <v>117</v>
      </c>
      <c r="L20" s="54">
        <v>22</v>
      </c>
      <c r="M20" s="24">
        <f t="shared" si="6"/>
        <v>386</v>
      </c>
      <c r="N20" s="101"/>
    </row>
    <row r="21" spans="1:22" ht="18" customHeight="1" thickBot="1" x14ac:dyDescent="0.3">
      <c r="A21" s="11" t="s">
        <v>27</v>
      </c>
      <c r="B21" s="13" t="s">
        <v>25</v>
      </c>
      <c r="C21" s="206">
        <v>16</v>
      </c>
      <c r="D21" s="267"/>
      <c r="E21" s="274" t="s">
        <v>123</v>
      </c>
      <c r="F21" s="220" t="s">
        <v>38</v>
      </c>
      <c r="G21" s="276" t="s">
        <v>267</v>
      </c>
      <c r="H21" s="284" t="s">
        <v>203</v>
      </c>
      <c r="I21" s="285" t="s">
        <v>204</v>
      </c>
      <c r="J21" s="160">
        <v>280</v>
      </c>
      <c r="K21" s="19">
        <v>85</v>
      </c>
      <c r="L21" s="19">
        <v>30</v>
      </c>
      <c r="M21" s="159">
        <f t="shared" si="6"/>
        <v>365</v>
      </c>
      <c r="N21" s="101"/>
      <c r="Q21" s="1"/>
      <c r="R21" s="1"/>
      <c r="S21" s="1"/>
      <c r="T21" s="1"/>
      <c r="U21" s="1"/>
    </row>
    <row r="23" spans="1:22" x14ac:dyDescent="0.25">
      <c r="D23" s="323" t="s">
        <v>268</v>
      </c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</row>
  </sheetData>
  <sortState xmlns:xlrd2="http://schemas.microsoft.com/office/spreadsheetml/2017/richdata2" ref="E6:U17">
    <sortCondition descending="1" ref="U6:U17"/>
    <sortCondition descending="1" ref="S6:S17"/>
  </sortState>
  <mergeCells count="7">
    <mergeCell ref="D23:O23"/>
    <mergeCell ref="V4:V5"/>
    <mergeCell ref="R4:U4"/>
    <mergeCell ref="A1:U3"/>
    <mergeCell ref="A4:I4"/>
    <mergeCell ref="J4:M4"/>
    <mergeCell ref="N4:Q4"/>
  </mergeCells>
  <conditionalFormatting sqref="O14:O15 M6:M21 Q6:Q17">
    <cfRule type="cellIs" dxfId="31" priority="11" stopIfTrue="1" operator="between">
      <formula>0</formula>
      <formula>499</formula>
    </cfRule>
    <cfRule type="cellIs" dxfId="30" priority="12" stopIfTrue="1" operator="between">
      <formula>500</formula>
      <formula>599</formula>
    </cfRule>
  </conditionalFormatting>
  <conditionalFormatting sqref="S6:S17 U6:U17">
    <cfRule type="cellIs" dxfId="29" priority="1" stopIfTrue="1" operator="between">
      <formula>0</formula>
      <formula>999</formula>
    </cfRule>
    <cfRule type="cellIs" dxfId="28" priority="2" stopIfTrue="1" operator="between">
      <formula>1000</formula>
      <formula>1199</formula>
    </cfRule>
  </conditionalFormatting>
  <pageMargins left="0.74803149606299213" right="0.74803149606299213" top="0.39370078740157483" bottom="0.35433070866141736" header="0.31496062992125984" footer="0.27559055118110237"/>
  <pageSetup paperSize="9" scale="83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35"/>
  <sheetViews>
    <sheetView topLeftCell="B1" zoomScaleNormal="100" zoomScaleSheetLayoutView="100" workbookViewId="0">
      <selection activeCell="B1" sqref="B1"/>
    </sheetView>
  </sheetViews>
  <sheetFormatPr defaultColWidth="9.08984375" defaultRowHeight="15.5" x14ac:dyDescent="0.25"/>
  <cols>
    <col min="1" max="1" width="11.6328125" style="2" customWidth="1"/>
    <col min="2" max="2" width="11.54296875" style="2" customWidth="1"/>
    <col min="3" max="3" width="4.6328125" style="1" customWidth="1"/>
    <col min="4" max="4" width="9.6328125" style="1" customWidth="1"/>
    <col min="5" max="5" width="19.36328125" style="1" customWidth="1"/>
    <col min="6" max="6" width="25.90625" style="1" customWidth="1"/>
    <col min="7" max="7" width="13.6328125" style="1" customWidth="1"/>
    <col min="8" max="8" width="9.36328125" style="2" customWidth="1"/>
    <col min="9" max="9" width="10.1796875" style="2" customWidth="1"/>
    <col min="10" max="12" width="4.6328125" style="1" customWidth="1"/>
    <col min="13" max="13" width="5.6328125" style="3" customWidth="1"/>
    <col min="14" max="16" width="4.6328125" style="2" customWidth="1"/>
    <col min="17" max="17" width="5.6328125" style="3" customWidth="1"/>
    <col min="18" max="20" width="4.6328125" style="2" customWidth="1"/>
    <col min="21" max="21" width="7.6328125" style="4" customWidth="1"/>
    <col min="22" max="22" width="6.6328125" style="1" customWidth="1"/>
    <col min="23" max="23" width="8.453125" style="1" customWidth="1"/>
    <col min="24" max="16384" width="9.08984375" style="1"/>
  </cols>
  <sheetData>
    <row r="1" spans="1:22" ht="13.25" customHeight="1" x14ac:dyDescent="0.25">
      <c r="C1" s="328" t="s">
        <v>140</v>
      </c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101"/>
    </row>
    <row r="2" spans="1:22" ht="13.25" customHeight="1" x14ac:dyDescent="0.25"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101"/>
    </row>
    <row r="3" spans="1:22" ht="14" customHeight="1" thickBot="1" x14ac:dyDescent="0.3"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101"/>
    </row>
    <row r="4" spans="1:22" s="2" customFormat="1" ht="26.25" customHeight="1" thickBot="1" x14ac:dyDescent="0.3">
      <c r="A4" s="318" t="s">
        <v>10</v>
      </c>
      <c r="B4" s="319"/>
      <c r="C4" s="319"/>
      <c r="D4" s="319"/>
      <c r="E4" s="319"/>
      <c r="F4" s="319"/>
      <c r="G4" s="319"/>
      <c r="H4" s="319"/>
      <c r="I4" s="335"/>
      <c r="J4" s="330" t="s">
        <v>2</v>
      </c>
      <c r="K4" s="331"/>
      <c r="L4" s="331"/>
      <c r="M4" s="332"/>
      <c r="N4" s="333" t="s">
        <v>7</v>
      </c>
      <c r="O4" s="331"/>
      <c r="P4" s="331"/>
      <c r="Q4" s="334"/>
      <c r="R4" s="330" t="s">
        <v>8</v>
      </c>
      <c r="S4" s="331"/>
      <c r="T4" s="331"/>
      <c r="U4" s="332"/>
      <c r="V4" s="326" t="s">
        <v>13</v>
      </c>
    </row>
    <row r="5" spans="1:22" ht="16" thickBot="1" x14ac:dyDescent="0.3">
      <c r="A5" s="44" t="s">
        <v>29</v>
      </c>
      <c r="B5" s="23" t="s">
        <v>28</v>
      </c>
      <c r="C5" s="61" t="s">
        <v>24</v>
      </c>
      <c r="D5" s="62" t="s">
        <v>30</v>
      </c>
      <c r="E5" s="63" t="s">
        <v>0</v>
      </c>
      <c r="F5" s="63" t="s">
        <v>1</v>
      </c>
      <c r="G5" s="63" t="s">
        <v>21</v>
      </c>
      <c r="H5" s="63" t="s">
        <v>23</v>
      </c>
      <c r="I5" s="15" t="s">
        <v>50</v>
      </c>
      <c r="J5" s="64" t="s">
        <v>3</v>
      </c>
      <c r="K5" s="64" t="s">
        <v>4</v>
      </c>
      <c r="L5" s="64" t="s">
        <v>5</v>
      </c>
      <c r="M5" s="65" t="s">
        <v>6</v>
      </c>
      <c r="N5" s="15" t="s">
        <v>3</v>
      </c>
      <c r="O5" s="15" t="s">
        <v>4</v>
      </c>
      <c r="P5" s="15" t="s">
        <v>5</v>
      </c>
      <c r="Q5" s="65" t="s">
        <v>6</v>
      </c>
      <c r="R5" s="15" t="s">
        <v>3</v>
      </c>
      <c r="S5" s="15" t="s">
        <v>4</v>
      </c>
      <c r="T5" s="15" t="s">
        <v>5</v>
      </c>
      <c r="U5" s="16" t="s">
        <v>9</v>
      </c>
      <c r="V5" s="327"/>
    </row>
    <row r="6" spans="1:22" ht="18" customHeight="1" thickBot="1" x14ac:dyDescent="0.3">
      <c r="A6" s="208" t="s">
        <v>27</v>
      </c>
      <c r="B6" s="222" t="s">
        <v>26</v>
      </c>
      <c r="C6" s="268">
        <v>1</v>
      </c>
      <c r="D6" s="298" t="s">
        <v>31</v>
      </c>
      <c r="E6" s="127" t="s">
        <v>72</v>
      </c>
      <c r="F6" s="257" t="s">
        <v>11</v>
      </c>
      <c r="G6" s="135" t="s">
        <v>267</v>
      </c>
      <c r="H6" s="286" t="s">
        <v>73</v>
      </c>
      <c r="I6" s="243" t="s">
        <v>174</v>
      </c>
      <c r="J6" s="139">
        <v>370</v>
      </c>
      <c r="K6" s="109">
        <v>199</v>
      </c>
      <c r="L6" s="109">
        <v>4</v>
      </c>
      <c r="M6" s="140">
        <f t="shared" ref="M6:M29" si="0">J6+K6</f>
        <v>569</v>
      </c>
      <c r="N6" s="137">
        <v>373</v>
      </c>
      <c r="O6" s="35">
        <v>186</v>
      </c>
      <c r="P6" s="35">
        <v>5</v>
      </c>
      <c r="Q6" s="147">
        <f t="shared" ref="Q6:Q29" si="1">N6+O6</f>
        <v>559</v>
      </c>
      <c r="R6" s="149">
        <f t="shared" ref="R6:R29" si="2">J6+N6</f>
        <v>743</v>
      </c>
      <c r="S6" s="35">
        <f t="shared" ref="S6:S29" si="3">K6+O6</f>
        <v>385</v>
      </c>
      <c r="T6" s="35">
        <f t="shared" ref="T6:T29" si="4">L6+P6</f>
        <v>9</v>
      </c>
      <c r="U6" s="124">
        <f t="shared" ref="U6:U29" si="5">M6+Q6</f>
        <v>1128</v>
      </c>
      <c r="V6" s="151">
        <v>3</v>
      </c>
    </row>
    <row r="7" spans="1:22" ht="18" customHeight="1" thickBot="1" x14ac:dyDescent="0.3">
      <c r="A7" s="206" t="s">
        <v>27</v>
      </c>
      <c r="B7" s="295" t="s">
        <v>26</v>
      </c>
      <c r="C7" s="266">
        <v>2</v>
      </c>
      <c r="D7" s="299" t="s">
        <v>32</v>
      </c>
      <c r="E7" s="128" t="s">
        <v>171</v>
      </c>
      <c r="F7" s="155" t="s">
        <v>12</v>
      </c>
      <c r="G7" s="135" t="s">
        <v>267</v>
      </c>
      <c r="H7" s="287" t="s">
        <v>97</v>
      </c>
      <c r="I7" s="244" t="s">
        <v>169</v>
      </c>
      <c r="J7" s="141">
        <v>362</v>
      </c>
      <c r="K7" s="213">
        <v>184</v>
      </c>
      <c r="L7" s="213">
        <v>7</v>
      </c>
      <c r="M7" s="142">
        <f t="shared" si="0"/>
        <v>546</v>
      </c>
      <c r="N7" s="53">
        <v>364</v>
      </c>
      <c r="O7" s="54">
        <v>165</v>
      </c>
      <c r="P7" s="54">
        <v>7</v>
      </c>
      <c r="Q7" s="123">
        <f t="shared" si="1"/>
        <v>529</v>
      </c>
      <c r="R7" s="143">
        <f t="shared" si="2"/>
        <v>726</v>
      </c>
      <c r="S7" s="54">
        <f t="shared" si="3"/>
        <v>349</v>
      </c>
      <c r="T7" s="54">
        <f t="shared" si="4"/>
        <v>14</v>
      </c>
      <c r="U7" s="125">
        <f t="shared" si="5"/>
        <v>1075</v>
      </c>
      <c r="V7" s="151">
        <v>2</v>
      </c>
    </row>
    <row r="8" spans="1:22" ht="18" customHeight="1" thickBot="1" x14ac:dyDescent="0.3">
      <c r="A8" s="206" t="s">
        <v>27</v>
      </c>
      <c r="B8" s="296" t="s">
        <v>26</v>
      </c>
      <c r="C8" s="266">
        <v>3</v>
      </c>
      <c r="D8" s="299" t="s">
        <v>33</v>
      </c>
      <c r="E8" s="128" t="s">
        <v>66</v>
      </c>
      <c r="F8" s="155" t="s">
        <v>12</v>
      </c>
      <c r="G8" s="135" t="s">
        <v>267</v>
      </c>
      <c r="H8" s="287" t="s">
        <v>76</v>
      </c>
      <c r="I8" s="244" t="s">
        <v>168</v>
      </c>
      <c r="J8" s="141">
        <v>341</v>
      </c>
      <c r="K8" s="213">
        <v>156</v>
      </c>
      <c r="L8" s="213">
        <v>6</v>
      </c>
      <c r="M8" s="142">
        <f t="shared" si="0"/>
        <v>497</v>
      </c>
      <c r="N8" s="53">
        <v>364</v>
      </c>
      <c r="O8" s="54">
        <v>178</v>
      </c>
      <c r="P8" s="54">
        <v>5</v>
      </c>
      <c r="Q8" s="123">
        <f t="shared" si="1"/>
        <v>542</v>
      </c>
      <c r="R8" s="143">
        <f t="shared" si="2"/>
        <v>705</v>
      </c>
      <c r="S8" s="54">
        <f t="shared" si="3"/>
        <v>334</v>
      </c>
      <c r="T8" s="54">
        <f t="shared" si="4"/>
        <v>11</v>
      </c>
      <c r="U8" s="125">
        <f t="shared" si="5"/>
        <v>1039</v>
      </c>
      <c r="V8" s="151">
        <v>2</v>
      </c>
    </row>
    <row r="9" spans="1:22" ht="18" customHeight="1" thickBot="1" x14ac:dyDescent="0.3">
      <c r="A9" s="206" t="s">
        <v>27</v>
      </c>
      <c r="B9" s="296" t="s">
        <v>26</v>
      </c>
      <c r="C9" s="266">
        <v>4</v>
      </c>
      <c r="D9" s="300"/>
      <c r="E9" s="129" t="s">
        <v>170</v>
      </c>
      <c r="F9" s="155" t="s">
        <v>52</v>
      </c>
      <c r="G9" s="135" t="s">
        <v>267</v>
      </c>
      <c r="H9" s="288" t="s">
        <v>111</v>
      </c>
      <c r="I9" s="244" t="s">
        <v>167</v>
      </c>
      <c r="J9" s="141">
        <v>333</v>
      </c>
      <c r="K9" s="213">
        <v>137</v>
      </c>
      <c r="L9" s="213">
        <v>15</v>
      </c>
      <c r="M9" s="142">
        <f t="shared" si="0"/>
        <v>470</v>
      </c>
      <c r="N9" s="138">
        <v>335</v>
      </c>
      <c r="O9" s="212">
        <v>176</v>
      </c>
      <c r="P9" s="212">
        <v>10</v>
      </c>
      <c r="Q9" s="123">
        <f t="shared" si="1"/>
        <v>511</v>
      </c>
      <c r="R9" s="143">
        <f t="shared" si="2"/>
        <v>668</v>
      </c>
      <c r="S9" s="54">
        <f t="shared" si="3"/>
        <v>313</v>
      </c>
      <c r="T9" s="54">
        <f t="shared" si="4"/>
        <v>25</v>
      </c>
      <c r="U9" s="125">
        <f t="shared" si="5"/>
        <v>981</v>
      </c>
      <c r="V9" s="151">
        <v>2</v>
      </c>
    </row>
    <row r="10" spans="1:22" ht="18" customHeight="1" thickBot="1" x14ac:dyDescent="0.3">
      <c r="A10" s="206" t="s">
        <v>27</v>
      </c>
      <c r="B10" s="296" t="s">
        <v>26</v>
      </c>
      <c r="C10" s="266">
        <v>5</v>
      </c>
      <c r="D10" s="300"/>
      <c r="E10" s="128" t="s">
        <v>165</v>
      </c>
      <c r="F10" s="155" t="s">
        <v>52</v>
      </c>
      <c r="G10" s="135" t="s">
        <v>267</v>
      </c>
      <c r="H10" s="287" t="s">
        <v>109</v>
      </c>
      <c r="I10" s="244" t="s">
        <v>166</v>
      </c>
      <c r="J10" s="141">
        <v>323</v>
      </c>
      <c r="K10" s="213">
        <v>150</v>
      </c>
      <c r="L10" s="213">
        <v>14</v>
      </c>
      <c r="M10" s="142">
        <f t="shared" si="0"/>
        <v>473</v>
      </c>
      <c r="N10" s="53">
        <v>350</v>
      </c>
      <c r="O10" s="54">
        <v>147</v>
      </c>
      <c r="P10" s="54">
        <v>14</v>
      </c>
      <c r="Q10" s="123">
        <f t="shared" si="1"/>
        <v>497</v>
      </c>
      <c r="R10" s="143">
        <f t="shared" si="2"/>
        <v>673</v>
      </c>
      <c r="S10" s="54">
        <f t="shared" si="3"/>
        <v>297</v>
      </c>
      <c r="T10" s="54">
        <f t="shared" si="4"/>
        <v>28</v>
      </c>
      <c r="U10" s="125">
        <f t="shared" si="5"/>
        <v>970</v>
      </c>
      <c r="V10" s="151">
        <v>2</v>
      </c>
    </row>
    <row r="11" spans="1:22" ht="18" customHeight="1" thickBot="1" x14ac:dyDescent="0.3">
      <c r="A11" s="206" t="s">
        <v>27</v>
      </c>
      <c r="B11" s="296" t="s">
        <v>26</v>
      </c>
      <c r="C11" s="266">
        <v>6</v>
      </c>
      <c r="D11" s="264"/>
      <c r="E11" s="128" t="s">
        <v>74</v>
      </c>
      <c r="F11" s="257" t="s">
        <v>11</v>
      </c>
      <c r="G11" s="135" t="s">
        <v>267</v>
      </c>
      <c r="H11" s="287" t="s">
        <v>75</v>
      </c>
      <c r="I11" s="244" t="s">
        <v>175</v>
      </c>
      <c r="J11" s="141">
        <v>329</v>
      </c>
      <c r="K11" s="213">
        <v>149</v>
      </c>
      <c r="L11" s="213">
        <v>14</v>
      </c>
      <c r="M11" s="142">
        <f t="shared" si="0"/>
        <v>478</v>
      </c>
      <c r="N11" s="138">
        <v>347</v>
      </c>
      <c r="O11" s="117">
        <v>145</v>
      </c>
      <c r="P11" s="117">
        <v>14</v>
      </c>
      <c r="Q11" s="123">
        <f t="shared" si="1"/>
        <v>492</v>
      </c>
      <c r="R11" s="143">
        <f t="shared" si="2"/>
        <v>676</v>
      </c>
      <c r="S11" s="54">
        <f t="shared" si="3"/>
        <v>294</v>
      </c>
      <c r="T11" s="54">
        <f t="shared" si="4"/>
        <v>28</v>
      </c>
      <c r="U11" s="125">
        <f t="shared" si="5"/>
        <v>970</v>
      </c>
      <c r="V11" s="151">
        <v>1</v>
      </c>
    </row>
    <row r="12" spans="1:22" ht="18" customHeight="1" thickBot="1" x14ac:dyDescent="0.3">
      <c r="A12" s="206" t="s">
        <v>27</v>
      </c>
      <c r="B12" s="296" t="s">
        <v>26</v>
      </c>
      <c r="C12" s="266">
        <v>7</v>
      </c>
      <c r="D12" s="264"/>
      <c r="E12" s="128" t="s">
        <v>172</v>
      </c>
      <c r="F12" s="155" t="s">
        <v>12</v>
      </c>
      <c r="G12" s="135" t="s">
        <v>267</v>
      </c>
      <c r="H12" s="287" t="s">
        <v>108</v>
      </c>
      <c r="I12" s="244" t="s">
        <v>173</v>
      </c>
      <c r="J12" s="143">
        <v>332</v>
      </c>
      <c r="K12" s="54">
        <v>143</v>
      </c>
      <c r="L12" s="54">
        <v>10</v>
      </c>
      <c r="M12" s="142">
        <f t="shared" si="0"/>
        <v>475</v>
      </c>
      <c r="N12" s="138">
        <v>328</v>
      </c>
      <c r="O12" s="212">
        <v>161</v>
      </c>
      <c r="P12" s="212">
        <v>9</v>
      </c>
      <c r="Q12" s="123">
        <f t="shared" si="1"/>
        <v>489</v>
      </c>
      <c r="R12" s="143">
        <f t="shared" si="2"/>
        <v>660</v>
      </c>
      <c r="S12" s="54">
        <f t="shared" si="3"/>
        <v>304</v>
      </c>
      <c r="T12" s="54">
        <f t="shared" si="4"/>
        <v>19</v>
      </c>
      <c r="U12" s="125">
        <f t="shared" si="5"/>
        <v>964</v>
      </c>
      <c r="V12" s="151">
        <v>1</v>
      </c>
    </row>
    <row r="13" spans="1:22" ht="18" customHeight="1" thickBot="1" x14ac:dyDescent="0.3">
      <c r="A13" s="206" t="s">
        <v>27</v>
      </c>
      <c r="B13" s="296" t="s">
        <v>26</v>
      </c>
      <c r="C13" s="266">
        <v>8</v>
      </c>
      <c r="D13" s="300"/>
      <c r="E13" s="128" t="s">
        <v>194</v>
      </c>
      <c r="F13" s="155" t="s">
        <v>238</v>
      </c>
      <c r="G13" s="135" t="s">
        <v>267</v>
      </c>
      <c r="H13" s="287" t="s">
        <v>95</v>
      </c>
      <c r="I13" s="244" t="s">
        <v>160</v>
      </c>
      <c r="J13" s="141">
        <v>328</v>
      </c>
      <c r="K13" s="119">
        <v>118</v>
      </c>
      <c r="L13" s="119">
        <v>13</v>
      </c>
      <c r="M13" s="142">
        <f t="shared" si="0"/>
        <v>446</v>
      </c>
      <c r="N13" s="138">
        <v>350</v>
      </c>
      <c r="O13" s="212">
        <v>155</v>
      </c>
      <c r="P13" s="212">
        <v>12</v>
      </c>
      <c r="Q13" s="123">
        <f t="shared" si="1"/>
        <v>505</v>
      </c>
      <c r="R13" s="143">
        <f t="shared" si="2"/>
        <v>678</v>
      </c>
      <c r="S13" s="54">
        <f t="shared" si="3"/>
        <v>273</v>
      </c>
      <c r="T13" s="54">
        <f t="shared" si="4"/>
        <v>25</v>
      </c>
      <c r="U13" s="125">
        <f t="shared" si="5"/>
        <v>951</v>
      </c>
      <c r="V13" s="151">
        <v>1</v>
      </c>
    </row>
    <row r="14" spans="1:22" ht="18" customHeight="1" thickBot="1" x14ac:dyDescent="0.3">
      <c r="A14" s="206" t="s">
        <v>27</v>
      </c>
      <c r="B14" s="296" t="s">
        <v>26</v>
      </c>
      <c r="C14" s="266">
        <v>9</v>
      </c>
      <c r="D14" s="300"/>
      <c r="E14" s="128" t="s">
        <v>195</v>
      </c>
      <c r="F14" s="155" t="s">
        <v>38</v>
      </c>
      <c r="G14" s="135" t="s">
        <v>267</v>
      </c>
      <c r="H14" s="287" t="s">
        <v>115</v>
      </c>
      <c r="I14" s="245" t="s">
        <v>162</v>
      </c>
      <c r="J14" s="141">
        <v>334</v>
      </c>
      <c r="K14" s="213">
        <v>166</v>
      </c>
      <c r="L14" s="213">
        <v>14</v>
      </c>
      <c r="M14" s="142">
        <f t="shared" si="0"/>
        <v>500</v>
      </c>
      <c r="N14" s="138">
        <v>317</v>
      </c>
      <c r="O14" s="212">
        <v>111</v>
      </c>
      <c r="P14" s="212">
        <v>18</v>
      </c>
      <c r="Q14" s="123">
        <f t="shared" si="1"/>
        <v>428</v>
      </c>
      <c r="R14" s="143">
        <f t="shared" si="2"/>
        <v>651</v>
      </c>
      <c r="S14" s="54">
        <f t="shared" si="3"/>
        <v>277</v>
      </c>
      <c r="T14" s="54">
        <f t="shared" si="4"/>
        <v>32</v>
      </c>
      <c r="U14" s="125">
        <f t="shared" si="5"/>
        <v>928</v>
      </c>
      <c r="V14" s="151">
        <v>1</v>
      </c>
    </row>
    <row r="15" spans="1:22" ht="18" customHeight="1" thickBot="1" x14ac:dyDescent="0.3">
      <c r="A15" s="206" t="s">
        <v>27</v>
      </c>
      <c r="B15" s="296" t="s">
        <v>26</v>
      </c>
      <c r="C15" s="266">
        <v>10</v>
      </c>
      <c r="D15" s="265"/>
      <c r="E15" s="214" t="s">
        <v>142</v>
      </c>
      <c r="F15" s="155" t="s">
        <v>198</v>
      </c>
      <c r="G15" s="135" t="s">
        <v>267</v>
      </c>
      <c r="H15" s="289" t="s">
        <v>153</v>
      </c>
      <c r="I15" s="245" t="s">
        <v>154</v>
      </c>
      <c r="J15" s="141">
        <v>322</v>
      </c>
      <c r="K15" s="119">
        <v>132</v>
      </c>
      <c r="L15" s="119">
        <v>13</v>
      </c>
      <c r="M15" s="142">
        <f t="shared" si="0"/>
        <v>454</v>
      </c>
      <c r="N15" s="53">
        <v>324</v>
      </c>
      <c r="O15" s="54">
        <v>134</v>
      </c>
      <c r="P15" s="54">
        <v>13</v>
      </c>
      <c r="Q15" s="123">
        <f t="shared" si="1"/>
        <v>458</v>
      </c>
      <c r="R15" s="143">
        <f t="shared" si="2"/>
        <v>646</v>
      </c>
      <c r="S15" s="54">
        <f t="shared" si="3"/>
        <v>266</v>
      </c>
      <c r="T15" s="54">
        <f t="shared" si="4"/>
        <v>26</v>
      </c>
      <c r="U15" s="125">
        <f t="shared" si="5"/>
        <v>912</v>
      </c>
      <c r="V15" s="151">
        <v>1</v>
      </c>
    </row>
    <row r="16" spans="1:22" ht="18" customHeight="1" thickBot="1" x14ac:dyDescent="0.3">
      <c r="A16" s="206" t="s">
        <v>27</v>
      </c>
      <c r="B16" s="296" t="s">
        <v>26</v>
      </c>
      <c r="C16" s="266">
        <v>11</v>
      </c>
      <c r="D16" s="265"/>
      <c r="E16" s="128" t="s">
        <v>149</v>
      </c>
      <c r="F16" s="155" t="s">
        <v>198</v>
      </c>
      <c r="G16" s="135" t="s">
        <v>267</v>
      </c>
      <c r="H16" s="287" t="s">
        <v>113</v>
      </c>
      <c r="I16" s="244" t="s">
        <v>158</v>
      </c>
      <c r="J16" s="143">
        <v>315</v>
      </c>
      <c r="K16" s="54">
        <v>131</v>
      </c>
      <c r="L16" s="54">
        <v>12</v>
      </c>
      <c r="M16" s="142">
        <f t="shared" si="0"/>
        <v>446</v>
      </c>
      <c r="N16" s="138">
        <v>325</v>
      </c>
      <c r="O16" s="212">
        <v>138</v>
      </c>
      <c r="P16" s="212">
        <v>9</v>
      </c>
      <c r="Q16" s="123">
        <f t="shared" si="1"/>
        <v>463</v>
      </c>
      <c r="R16" s="143">
        <f t="shared" si="2"/>
        <v>640</v>
      </c>
      <c r="S16" s="54">
        <f t="shared" si="3"/>
        <v>269</v>
      </c>
      <c r="T16" s="54">
        <f t="shared" si="4"/>
        <v>21</v>
      </c>
      <c r="U16" s="125">
        <f t="shared" si="5"/>
        <v>909</v>
      </c>
      <c r="V16" s="151">
        <v>1</v>
      </c>
    </row>
    <row r="17" spans="1:22" ht="18" customHeight="1" thickBot="1" x14ac:dyDescent="0.3">
      <c r="A17" s="206" t="s">
        <v>27</v>
      </c>
      <c r="B17" s="296" t="s">
        <v>26</v>
      </c>
      <c r="C17" s="266">
        <v>12</v>
      </c>
      <c r="D17" s="265"/>
      <c r="E17" s="128" t="s">
        <v>67</v>
      </c>
      <c r="F17" s="155" t="s">
        <v>52</v>
      </c>
      <c r="G17" s="135" t="s">
        <v>267</v>
      </c>
      <c r="H17" s="287" t="s">
        <v>68</v>
      </c>
      <c r="I17" s="244" t="s">
        <v>176</v>
      </c>
      <c r="J17" s="143">
        <v>312</v>
      </c>
      <c r="K17" s="54">
        <v>93</v>
      </c>
      <c r="L17" s="54">
        <v>21</v>
      </c>
      <c r="M17" s="142">
        <f t="shared" si="0"/>
        <v>405</v>
      </c>
      <c r="N17" s="138">
        <v>351</v>
      </c>
      <c r="O17" s="212">
        <v>152</v>
      </c>
      <c r="P17" s="212">
        <v>10</v>
      </c>
      <c r="Q17" s="123">
        <f t="shared" si="1"/>
        <v>503</v>
      </c>
      <c r="R17" s="143">
        <f t="shared" si="2"/>
        <v>663</v>
      </c>
      <c r="S17" s="54">
        <f t="shared" si="3"/>
        <v>245</v>
      </c>
      <c r="T17" s="54">
        <f t="shared" si="4"/>
        <v>31</v>
      </c>
      <c r="U17" s="125">
        <f t="shared" si="5"/>
        <v>908</v>
      </c>
      <c r="V17" s="152">
        <v>1</v>
      </c>
    </row>
    <row r="18" spans="1:22" ht="18" customHeight="1" thickBot="1" x14ac:dyDescent="0.3">
      <c r="A18" s="206" t="s">
        <v>27</v>
      </c>
      <c r="B18" s="296" t="s">
        <v>26</v>
      </c>
      <c r="C18" s="266">
        <v>13</v>
      </c>
      <c r="D18" s="265"/>
      <c r="E18" s="128" t="s">
        <v>197</v>
      </c>
      <c r="F18" s="155" t="s">
        <v>38</v>
      </c>
      <c r="G18" s="135" t="s">
        <v>267</v>
      </c>
      <c r="H18" s="287" t="s">
        <v>102</v>
      </c>
      <c r="I18" s="244" t="s">
        <v>163</v>
      </c>
      <c r="J18" s="141">
        <v>315</v>
      </c>
      <c r="K18" s="213">
        <v>105</v>
      </c>
      <c r="L18" s="18">
        <v>21</v>
      </c>
      <c r="M18" s="144">
        <f t="shared" si="0"/>
        <v>420</v>
      </c>
      <c r="N18" s="53">
        <v>332</v>
      </c>
      <c r="O18" s="54">
        <v>139</v>
      </c>
      <c r="P18" s="54">
        <v>20</v>
      </c>
      <c r="Q18" s="123">
        <f t="shared" si="1"/>
        <v>471</v>
      </c>
      <c r="R18" s="143">
        <f t="shared" si="2"/>
        <v>647</v>
      </c>
      <c r="S18" s="54">
        <f t="shared" si="3"/>
        <v>244</v>
      </c>
      <c r="T18" s="54">
        <f t="shared" si="4"/>
        <v>41</v>
      </c>
      <c r="U18" s="125">
        <f t="shared" si="5"/>
        <v>891</v>
      </c>
      <c r="V18" s="5"/>
    </row>
    <row r="19" spans="1:22" ht="18" customHeight="1" x14ac:dyDescent="0.25">
      <c r="A19" s="206" t="s">
        <v>27</v>
      </c>
      <c r="B19" s="296" t="s">
        <v>26</v>
      </c>
      <c r="C19" s="266">
        <v>14</v>
      </c>
      <c r="D19" s="265"/>
      <c r="E19" s="128" t="s">
        <v>145</v>
      </c>
      <c r="F19" s="155" t="s">
        <v>198</v>
      </c>
      <c r="G19" s="305" t="s">
        <v>267</v>
      </c>
      <c r="H19" s="287" t="s">
        <v>100</v>
      </c>
      <c r="I19" s="245" t="s">
        <v>155</v>
      </c>
      <c r="J19" s="141">
        <v>330</v>
      </c>
      <c r="K19" s="213">
        <v>125</v>
      </c>
      <c r="L19" s="213">
        <v>10</v>
      </c>
      <c r="M19" s="142">
        <f t="shared" si="0"/>
        <v>455</v>
      </c>
      <c r="N19" s="53">
        <v>302</v>
      </c>
      <c r="O19" s="54">
        <v>133</v>
      </c>
      <c r="P19" s="54">
        <v>20</v>
      </c>
      <c r="Q19" s="123">
        <f t="shared" si="1"/>
        <v>435</v>
      </c>
      <c r="R19" s="143">
        <f t="shared" si="2"/>
        <v>632</v>
      </c>
      <c r="S19" s="54">
        <f t="shared" si="3"/>
        <v>258</v>
      </c>
      <c r="T19" s="54">
        <f t="shared" si="4"/>
        <v>30</v>
      </c>
      <c r="U19" s="125">
        <f t="shared" si="5"/>
        <v>890</v>
      </c>
      <c r="V19" s="5"/>
    </row>
    <row r="20" spans="1:22" ht="18" customHeight="1" x14ac:dyDescent="0.25">
      <c r="A20" s="206" t="s">
        <v>27</v>
      </c>
      <c r="B20" s="296" t="s">
        <v>26</v>
      </c>
      <c r="C20" s="266">
        <v>15</v>
      </c>
      <c r="D20" s="265"/>
      <c r="E20" s="128" t="s">
        <v>136</v>
      </c>
      <c r="F20" s="155" t="s">
        <v>198</v>
      </c>
      <c r="G20" s="50" t="s">
        <v>267</v>
      </c>
      <c r="H20" s="287" t="s">
        <v>116</v>
      </c>
      <c r="I20" s="245" t="s">
        <v>137</v>
      </c>
      <c r="J20" s="141">
        <v>315</v>
      </c>
      <c r="K20" s="119">
        <v>138</v>
      </c>
      <c r="L20" s="119">
        <v>16</v>
      </c>
      <c r="M20" s="142">
        <f t="shared" si="0"/>
        <v>453</v>
      </c>
      <c r="N20" s="138">
        <v>324</v>
      </c>
      <c r="O20" s="212">
        <v>110</v>
      </c>
      <c r="P20" s="212">
        <v>25</v>
      </c>
      <c r="Q20" s="123">
        <f t="shared" si="1"/>
        <v>434</v>
      </c>
      <c r="R20" s="143">
        <f t="shared" si="2"/>
        <v>639</v>
      </c>
      <c r="S20" s="54">
        <f t="shared" si="3"/>
        <v>248</v>
      </c>
      <c r="T20" s="54">
        <f t="shared" si="4"/>
        <v>41</v>
      </c>
      <c r="U20" s="125">
        <f t="shared" si="5"/>
        <v>887</v>
      </c>
      <c r="V20" s="5"/>
    </row>
    <row r="21" spans="1:22" ht="18" customHeight="1" x14ac:dyDescent="0.25">
      <c r="A21" s="206" t="s">
        <v>27</v>
      </c>
      <c r="B21" s="296" t="s">
        <v>26</v>
      </c>
      <c r="C21" s="266">
        <v>16</v>
      </c>
      <c r="D21" s="265"/>
      <c r="E21" s="131" t="s">
        <v>205</v>
      </c>
      <c r="F21" s="155" t="s">
        <v>11</v>
      </c>
      <c r="G21" s="229" t="s">
        <v>267</v>
      </c>
      <c r="H21" s="289" t="s">
        <v>206</v>
      </c>
      <c r="I21" s="245" t="s">
        <v>207</v>
      </c>
      <c r="J21" s="141">
        <v>297</v>
      </c>
      <c r="K21" s="119">
        <v>136</v>
      </c>
      <c r="L21" s="119">
        <v>13</v>
      </c>
      <c r="M21" s="142">
        <f t="shared" si="0"/>
        <v>433</v>
      </c>
      <c r="N21" s="53">
        <v>320</v>
      </c>
      <c r="O21" s="54">
        <v>119</v>
      </c>
      <c r="P21" s="54">
        <v>21</v>
      </c>
      <c r="Q21" s="123">
        <f t="shared" si="1"/>
        <v>439</v>
      </c>
      <c r="R21" s="143">
        <f t="shared" si="2"/>
        <v>617</v>
      </c>
      <c r="S21" s="54">
        <f t="shared" si="3"/>
        <v>255</v>
      </c>
      <c r="T21" s="54">
        <f t="shared" si="4"/>
        <v>34</v>
      </c>
      <c r="U21" s="125">
        <f t="shared" si="5"/>
        <v>872</v>
      </c>
      <c r="V21" s="5"/>
    </row>
    <row r="22" spans="1:22" ht="18" customHeight="1" x14ac:dyDescent="0.25">
      <c r="A22" s="206" t="s">
        <v>27</v>
      </c>
      <c r="B22" s="296" t="s">
        <v>26</v>
      </c>
      <c r="C22" s="266">
        <v>17</v>
      </c>
      <c r="D22" s="265"/>
      <c r="E22" s="131" t="s">
        <v>138</v>
      </c>
      <c r="F22" s="155" t="s">
        <v>69</v>
      </c>
      <c r="G22" s="131" t="s">
        <v>62</v>
      </c>
      <c r="H22" s="289" t="s">
        <v>211</v>
      </c>
      <c r="I22" s="245" t="s">
        <v>212</v>
      </c>
      <c r="J22" s="141">
        <v>315</v>
      </c>
      <c r="K22" s="213">
        <v>124</v>
      </c>
      <c r="L22" s="213">
        <v>19</v>
      </c>
      <c r="M22" s="144">
        <f t="shared" si="0"/>
        <v>439</v>
      </c>
      <c r="N22" s="53">
        <v>292</v>
      </c>
      <c r="O22" s="54">
        <v>133</v>
      </c>
      <c r="P22" s="54">
        <v>20</v>
      </c>
      <c r="Q22" s="123">
        <f t="shared" si="1"/>
        <v>425</v>
      </c>
      <c r="R22" s="143">
        <f t="shared" si="2"/>
        <v>607</v>
      </c>
      <c r="S22" s="54">
        <f t="shared" si="3"/>
        <v>257</v>
      </c>
      <c r="T22" s="54">
        <f t="shared" si="4"/>
        <v>39</v>
      </c>
      <c r="U22" s="125">
        <f t="shared" si="5"/>
        <v>864</v>
      </c>
      <c r="V22" s="5"/>
    </row>
    <row r="23" spans="1:22" ht="18" customHeight="1" x14ac:dyDescent="0.25">
      <c r="A23" s="206" t="s">
        <v>27</v>
      </c>
      <c r="B23" s="296" t="s">
        <v>26</v>
      </c>
      <c r="C23" s="266">
        <v>18</v>
      </c>
      <c r="D23" s="265"/>
      <c r="E23" s="131" t="s">
        <v>196</v>
      </c>
      <c r="F23" s="155" t="s">
        <v>186</v>
      </c>
      <c r="G23" s="131" t="s">
        <v>267</v>
      </c>
      <c r="H23" s="289" t="s">
        <v>215</v>
      </c>
      <c r="I23" s="245" t="s">
        <v>161</v>
      </c>
      <c r="J23" s="141">
        <v>301</v>
      </c>
      <c r="K23" s="119">
        <v>140</v>
      </c>
      <c r="L23" s="119">
        <v>16</v>
      </c>
      <c r="M23" s="142">
        <f t="shared" si="0"/>
        <v>441</v>
      </c>
      <c r="N23" s="138">
        <v>312</v>
      </c>
      <c r="O23" s="212">
        <v>111</v>
      </c>
      <c r="P23" s="212">
        <v>22</v>
      </c>
      <c r="Q23" s="123">
        <f t="shared" si="1"/>
        <v>423</v>
      </c>
      <c r="R23" s="143">
        <f t="shared" si="2"/>
        <v>613</v>
      </c>
      <c r="S23" s="54">
        <f t="shared" si="3"/>
        <v>251</v>
      </c>
      <c r="T23" s="54">
        <f t="shared" si="4"/>
        <v>38</v>
      </c>
      <c r="U23" s="125">
        <f t="shared" si="5"/>
        <v>864</v>
      </c>
      <c r="V23" s="5"/>
    </row>
    <row r="24" spans="1:22" ht="18" customHeight="1" x14ac:dyDescent="0.25">
      <c r="A24" s="206" t="s">
        <v>27</v>
      </c>
      <c r="B24" s="296" t="s">
        <v>26</v>
      </c>
      <c r="C24" s="266">
        <v>19</v>
      </c>
      <c r="D24" s="265"/>
      <c r="E24" s="131" t="s">
        <v>139</v>
      </c>
      <c r="F24" s="155" t="s">
        <v>69</v>
      </c>
      <c r="G24" s="131" t="s">
        <v>62</v>
      </c>
      <c r="H24" s="289" t="s">
        <v>213</v>
      </c>
      <c r="I24" s="245" t="s">
        <v>214</v>
      </c>
      <c r="J24" s="141">
        <v>260</v>
      </c>
      <c r="K24" s="119">
        <v>133</v>
      </c>
      <c r="L24" s="18">
        <v>20</v>
      </c>
      <c r="M24" s="144">
        <f t="shared" si="0"/>
        <v>393</v>
      </c>
      <c r="N24" s="138">
        <v>331</v>
      </c>
      <c r="O24" s="212">
        <v>119</v>
      </c>
      <c r="P24" s="212">
        <v>20</v>
      </c>
      <c r="Q24" s="123">
        <f t="shared" si="1"/>
        <v>450</v>
      </c>
      <c r="R24" s="143">
        <f t="shared" si="2"/>
        <v>591</v>
      </c>
      <c r="S24" s="54">
        <f t="shared" si="3"/>
        <v>252</v>
      </c>
      <c r="T24" s="54">
        <f t="shared" si="4"/>
        <v>40</v>
      </c>
      <c r="U24" s="125">
        <f t="shared" si="5"/>
        <v>843</v>
      </c>
      <c r="V24" s="5"/>
    </row>
    <row r="25" spans="1:22" s="39" customFormat="1" ht="18" customHeight="1" x14ac:dyDescent="0.25">
      <c r="A25" s="206" t="s">
        <v>27</v>
      </c>
      <c r="B25" s="296" t="s">
        <v>26</v>
      </c>
      <c r="C25" s="266">
        <v>20</v>
      </c>
      <c r="D25" s="265"/>
      <c r="E25" s="128" t="s">
        <v>147</v>
      </c>
      <c r="F25" s="155" t="s">
        <v>198</v>
      </c>
      <c r="G25" s="131" t="s">
        <v>267</v>
      </c>
      <c r="H25" s="287" t="s">
        <v>94</v>
      </c>
      <c r="I25" s="244" t="s">
        <v>157</v>
      </c>
      <c r="J25" s="143">
        <v>297</v>
      </c>
      <c r="K25" s="54">
        <v>115</v>
      </c>
      <c r="L25" s="54">
        <v>18</v>
      </c>
      <c r="M25" s="142">
        <f t="shared" si="0"/>
        <v>412</v>
      </c>
      <c r="N25" s="226">
        <v>321</v>
      </c>
      <c r="O25" s="213">
        <v>98</v>
      </c>
      <c r="P25" s="213">
        <v>20</v>
      </c>
      <c r="Q25" s="123">
        <f t="shared" si="1"/>
        <v>419</v>
      </c>
      <c r="R25" s="143">
        <f t="shared" si="2"/>
        <v>618</v>
      </c>
      <c r="S25" s="54">
        <f t="shared" si="3"/>
        <v>213</v>
      </c>
      <c r="T25" s="54">
        <f t="shared" si="4"/>
        <v>38</v>
      </c>
      <c r="U25" s="125">
        <f t="shared" si="5"/>
        <v>831</v>
      </c>
      <c r="V25" s="5"/>
    </row>
    <row r="26" spans="1:22" ht="18" customHeight="1" x14ac:dyDescent="0.25">
      <c r="A26" s="206" t="s">
        <v>27</v>
      </c>
      <c r="B26" s="296" t="s">
        <v>26</v>
      </c>
      <c r="C26" s="266">
        <v>21</v>
      </c>
      <c r="D26" s="300"/>
      <c r="E26" s="128" t="s">
        <v>148</v>
      </c>
      <c r="F26" s="155" t="s">
        <v>198</v>
      </c>
      <c r="G26" s="131" t="s">
        <v>267</v>
      </c>
      <c r="H26" s="287" t="s">
        <v>96</v>
      </c>
      <c r="I26" s="244" t="s">
        <v>117</v>
      </c>
      <c r="J26" s="141">
        <v>325</v>
      </c>
      <c r="K26" s="119">
        <v>116</v>
      </c>
      <c r="L26" s="119">
        <v>15</v>
      </c>
      <c r="M26" s="144">
        <f t="shared" si="0"/>
        <v>441</v>
      </c>
      <c r="N26" s="53">
        <v>306</v>
      </c>
      <c r="O26" s="54">
        <v>83</v>
      </c>
      <c r="P26" s="54">
        <v>30</v>
      </c>
      <c r="Q26" s="123">
        <f t="shared" si="1"/>
        <v>389</v>
      </c>
      <c r="R26" s="143">
        <f t="shared" si="2"/>
        <v>631</v>
      </c>
      <c r="S26" s="54">
        <f t="shared" si="3"/>
        <v>199</v>
      </c>
      <c r="T26" s="54">
        <f t="shared" si="4"/>
        <v>45</v>
      </c>
      <c r="U26" s="125">
        <f t="shared" si="5"/>
        <v>830</v>
      </c>
      <c r="V26" s="5"/>
    </row>
    <row r="27" spans="1:22" ht="18" customHeight="1" x14ac:dyDescent="0.25">
      <c r="A27" s="206" t="s">
        <v>27</v>
      </c>
      <c r="B27" s="296" t="s">
        <v>26</v>
      </c>
      <c r="C27" s="266">
        <v>22</v>
      </c>
      <c r="D27" s="300"/>
      <c r="E27" s="128" t="s">
        <v>150</v>
      </c>
      <c r="F27" s="155" t="s">
        <v>198</v>
      </c>
      <c r="G27" s="131" t="s">
        <v>267</v>
      </c>
      <c r="H27" s="287" t="s">
        <v>114</v>
      </c>
      <c r="I27" s="244" t="s">
        <v>159</v>
      </c>
      <c r="J27" s="141">
        <v>313</v>
      </c>
      <c r="K27" s="213">
        <v>78</v>
      </c>
      <c r="L27" s="213">
        <v>30</v>
      </c>
      <c r="M27" s="142">
        <f t="shared" si="0"/>
        <v>391</v>
      </c>
      <c r="N27" s="138">
        <v>311</v>
      </c>
      <c r="O27" s="117">
        <v>114</v>
      </c>
      <c r="P27" s="117">
        <v>18</v>
      </c>
      <c r="Q27" s="123">
        <f t="shared" si="1"/>
        <v>425</v>
      </c>
      <c r="R27" s="143">
        <f t="shared" si="2"/>
        <v>624</v>
      </c>
      <c r="S27" s="54">
        <f t="shared" si="3"/>
        <v>192</v>
      </c>
      <c r="T27" s="54">
        <f t="shared" si="4"/>
        <v>48</v>
      </c>
      <c r="U27" s="125">
        <f t="shared" si="5"/>
        <v>816</v>
      </c>
      <c r="V27" s="5"/>
    </row>
    <row r="28" spans="1:22" ht="18" customHeight="1" x14ac:dyDescent="0.25">
      <c r="A28" s="206" t="s">
        <v>27</v>
      </c>
      <c r="B28" s="296" t="s">
        <v>26</v>
      </c>
      <c r="C28" s="266">
        <v>23</v>
      </c>
      <c r="D28" s="300"/>
      <c r="E28" s="128" t="s">
        <v>146</v>
      </c>
      <c r="F28" s="155" t="s">
        <v>198</v>
      </c>
      <c r="G28" s="131" t="s">
        <v>267</v>
      </c>
      <c r="H28" s="287" t="s">
        <v>103</v>
      </c>
      <c r="I28" s="245" t="s">
        <v>156</v>
      </c>
      <c r="J28" s="141">
        <v>301</v>
      </c>
      <c r="K28" s="213">
        <v>110</v>
      </c>
      <c r="L28" s="213">
        <v>17</v>
      </c>
      <c r="M28" s="142">
        <f t="shared" si="0"/>
        <v>411</v>
      </c>
      <c r="N28" s="138">
        <v>278</v>
      </c>
      <c r="O28" s="117">
        <v>120</v>
      </c>
      <c r="P28" s="117">
        <v>18</v>
      </c>
      <c r="Q28" s="123">
        <f t="shared" si="1"/>
        <v>398</v>
      </c>
      <c r="R28" s="143">
        <f t="shared" si="2"/>
        <v>579</v>
      </c>
      <c r="S28" s="54">
        <f t="shared" si="3"/>
        <v>230</v>
      </c>
      <c r="T28" s="54">
        <f t="shared" si="4"/>
        <v>35</v>
      </c>
      <c r="U28" s="125">
        <f t="shared" si="5"/>
        <v>809</v>
      </c>
    </row>
    <row r="29" spans="1:22" ht="18" customHeight="1" thickBot="1" x14ac:dyDescent="0.3">
      <c r="A29" s="206" t="s">
        <v>27</v>
      </c>
      <c r="B29" s="297" t="s">
        <v>26</v>
      </c>
      <c r="C29" s="267">
        <v>24</v>
      </c>
      <c r="D29" s="301"/>
      <c r="E29" s="221" t="s">
        <v>144</v>
      </c>
      <c r="F29" s="156" t="s">
        <v>198</v>
      </c>
      <c r="G29" s="131" t="s">
        <v>267</v>
      </c>
      <c r="H29" s="290" t="s">
        <v>151</v>
      </c>
      <c r="I29" s="246" t="s">
        <v>152</v>
      </c>
      <c r="J29" s="145">
        <v>329</v>
      </c>
      <c r="K29" s="114">
        <v>115</v>
      </c>
      <c r="L29" s="114">
        <v>23</v>
      </c>
      <c r="M29" s="146">
        <f t="shared" si="0"/>
        <v>444</v>
      </c>
      <c r="N29" s="160">
        <v>0</v>
      </c>
      <c r="O29" s="19">
        <v>0</v>
      </c>
      <c r="P29" s="19">
        <v>0</v>
      </c>
      <c r="Q29" s="148">
        <f t="shared" si="1"/>
        <v>0</v>
      </c>
      <c r="R29" s="150">
        <f t="shared" si="2"/>
        <v>329</v>
      </c>
      <c r="S29" s="19">
        <f t="shared" si="3"/>
        <v>115</v>
      </c>
      <c r="T29" s="19">
        <f t="shared" si="4"/>
        <v>23</v>
      </c>
      <c r="U29" s="126">
        <f t="shared" si="5"/>
        <v>444</v>
      </c>
    </row>
    <row r="30" spans="1:22" ht="18" customHeight="1" x14ac:dyDescent="0.25">
      <c r="A30" s="206" t="s">
        <v>27</v>
      </c>
      <c r="B30" s="302" t="s">
        <v>26</v>
      </c>
      <c r="C30" s="303">
        <v>25</v>
      </c>
      <c r="D30" s="304"/>
      <c r="E30" s="215" t="s">
        <v>179</v>
      </c>
      <c r="F30" s="204" t="s">
        <v>128</v>
      </c>
      <c r="G30" s="135" t="s">
        <v>81</v>
      </c>
      <c r="H30" s="291" t="s">
        <v>180</v>
      </c>
      <c r="I30" s="247" t="s">
        <v>181</v>
      </c>
      <c r="J30" s="149">
        <v>301</v>
      </c>
      <c r="K30" s="35">
        <v>86</v>
      </c>
      <c r="L30" s="35">
        <v>27</v>
      </c>
      <c r="M30" s="140">
        <f t="shared" ref="M30:M33" si="6">J30+K30</f>
        <v>387</v>
      </c>
      <c r="N30" s="74"/>
      <c r="O30" s="74"/>
      <c r="P30" s="74"/>
      <c r="Q30" s="110"/>
      <c r="R30" s="103"/>
      <c r="S30" s="103"/>
      <c r="T30" s="103"/>
      <c r="U30" s="110"/>
    </row>
    <row r="31" spans="1:22" ht="18" customHeight="1" x14ac:dyDescent="0.25">
      <c r="A31" s="206" t="s">
        <v>27</v>
      </c>
      <c r="B31" s="296" t="s">
        <v>26</v>
      </c>
      <c r="C31" s="266">
        <v>26</v>
      </c>
      <c r="D31" s="300"/>
      <c r="E31" s="216" t="s">
        <v>177</v>
      </c>
      <c r="F31" s="205" t="s">
        <v>128</v>
      </c>
      <c r="G31" s="131" t="s">
        <v>81</v>
      </c>
      <c r="H31" s="292" t="s">
        <v>178</v>
      </c>
      <c r="I31" s="248" t="s">
        <v>157</v>
      </c>
      <c r="J31" s="141">
        <v>290</v>
      </c>
      <c r="K31" s="209">
        <v>90</v>
      </c>
      <c r="L31" s="209">
        <v>6</v>
      </c>
      <c r="M31" s="142">
        <f t="shared" si="6"/>
        <v>380</v>
      </c>
      <c r="N31" s="74"/>
      <c r="O31" s="74"/>
      <c r="P31" s="74"/>
      <c r="Q31" s="110"/>
      <c r="R31" s="103"/>
      <c r="S31" s="103"/>
      <c r="T31" s="103"/>
      <c r="U31" s="110"/>
    </row>
    <row r="32" spans="1:22" ht="18" customHeight="1" x14ac:dyDescent="0.25">
      <c r="A32" s="206" t="s">
        <v>27</v>
      </c>
      <c r="B32" s="296" t="s">
        <v>26</v>
      </c>
      <c r="C32" s="266">
        <v>27</v>
      </c>
      <c r="D32" s="300"/>
      <c r="E32" s="217" t="s">
        <v>135</v>
      </c>
      <c r="F32" s="205" t="s">
        <v>52</v>
      </c>
      <c r="G32" s="131" t="s">
        <v>267</v>
      </c>
      <c r="H32" s="293" t="s">
        <v>99</v>
      </c>
      <c r="I32" s="250" t="s">
        <v>164</v>
      </c>
      <c r="J32" s="141">
        <v>280</v>
      </c>
      <c r="K32" s="209">
        <v>91</v>
      </c>
      <c r="L32" s="209">
        <v>24</v>
      </c>
      <c r="M32" s="142">
        <f t="shared" si="6"/>
        <v>371</v>
      </c>
      <c r="N32" s="74"/>
      <c r="O32" s="74"/>
      <c r="P32" s="74"/>
      <c r="Q32" s="110"/>
      <c r="R32" s="103"/>
      <c r="S32" s="103"/>
      <c r="T32" s="103"/>
      <c r="U32" s="110"/>
    </row>
    <row r="33" spans="1:21" s="102" customFormat="1" ht="18" customHeight="1" thickBot="1" x14ac:dyDescent="0.3">
      <c r="A33" s="207" t="s">
        <v>27</v>
      </c>
      <c r="B33" s="297" t="s">
        <v>26</v>
      </c>
      <c r="C33" s="267">
        <v>28</v>
      </c>
      <c r="D33" s="301"/>
      <c r="E33" s="218" t="s">
        <v>143</v>
      </c>
      <c r="F33" s="240" t="s">
        <v>198</v>
      </c>
      <c r="G33" s="136" t="s">
        <v>267</v>
      </c>
      <c r="H33" s="294" t="s">
        <v>201</v>
      </c>
      <c r="I33" s="251" t="s">
        <v>200</v>
      </c>
      <c r="J33" s="150">
        <v>248</v>
      </c>
      <c r="K33" s="19">
        <v>113</v>
      </c>
      <c r="L33" s="19">
        <v>22</v>
      </c>
      <c r="M33" s="146">
        <f t="shared" si="6"/>
        <v>361</v>
      </c>
      <c r="N33" s="74"/>
      <c r="O33" s="74"/>
      <c r="P33" s="74"/>
      <c r="Q33" s="110"/>
      <c r="R33" s="103"/>
      <c r="S33" s="103"/>
      <c r="T33" s="103"/>
      <c r="U33" s="110"/>
    </row>
    <row r="35" spans="1:21" x14ac:dyDescent="0.25">
      <c r="B35" s="336" t="s">
        <v>269</v>
      </c>
      <c r="C35" s="336"/>
      <c r="D35" s="336"/>
      <c r="E35" s="325"/>
      <c r="G35" s="324"/>
      <c r="H35" s="325"/>
      <c r="I35" s="325"/>
      <c r="J35" s="325"/>
      <c r="K35" s="325"/>
      <c r="L35" s="325"/>
      <c r="M35" s="325"/>
      <c r="N35" s="325"/>
      <c r="O35" s="325"/>
      <c r="P35" s="325"/>
    </row>
  </sheetData>
  <sortState xmlns:xlrd2="http://schemas.microsoft.com/office/spreadsheetml/2017/richdata2" ref="E6:U29">
    <sortCondition descending="1" ref="U6:U29"/>
    <sortCondition descending="1" ref="S6:S29"/>
  </sortState>
  <mergeCells count="8">
    <mergeCell ref="G35:P35"/>
    <mergeCell ref="V4:V5"/>
    <mergeCell ref="C1:U3"/>
    <mergeCell ref="R4:U4"/>
    <mergeCell ref="N4:Q4"/>
    <mergeCell ref="J4:M4"/>
    <mergeCell ref="A4:I4"/>
    <mergeCell ref="B35:E35"/>
  </mergeCells>
  <phoneticPr fontId="5" type="noConversion"/>
  <conditionalFormatting sqref="M18:M33">
    <cfRule type="cellIs" dxfId="27" priority="5" stopIfTrue="1" operator="between">
      <formula>0</formula>
      <formula>499</formula>
    </cfRule>
    <cfRule type="cellIs" dxfId="26" priority="6" stopIfTrue="1" operator="between">
      <formula>500</formula>
      <formula>599</formula>
    </cfRule>
  </conditionalFormatting>
  <conditionalFormatting sqref="U6:U33">
    <cfRule type="cellIs" dxfId="25" priority="3" stopIfTrue="1" operator="between">
      <formula>0</formula>
      <formula>999</formula>
    </cfRule>
    <cfRule type="cellIs" dxfId="24" priority="4" stopIfTrue="1" operator="between">
      <formula>1000</formula>
      <formula>1199</formula>
    </cfRule>
  </conditionalFormatting>
  <conditionalFormatting sqref="M6:M17 Q6:Q17">
    <cfRule type="cellIs" dxfId="23" priority="1" stopIfTrue="1" operator="between">
      <formula>0</formula>
      <formula>499</formula>
    </cfRule>
    <cfRule type="cellIs" dxfId="22" priority="2" stopIfTrue="1" operator="between">
      <formula>500</formula>
      <formula>599</formula>
    </cfRule>
  </conditionalFormatting>
  <pageMargins left="0.74803149606299213" right="0.74803149606299213" top="0.47244094488188981" bottom="0.23622047244094491" header="0.31496062992125984" footer="0.19685039370078741"/>
  <pageSetup paperSize="9" scale="72" orientation="landscape" horizontalDpi="4294967293" vertic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3"/>
  <sheetViews>
    <sheetView topLeftCell="C1" zoomScale="115" zoomScaleNormal="115" workbookViewId="0">
      <selection sqref="A1:K3"/>
    </sheetView>
  </sheetViews>
  <sheetFormatPr defaultColWidth="9.08984375" defaultRowHeight="14" x14ac:dyDescent="0.25"/>
  <cols>
    <col min="1" max="1" width="11.90625" style="1" hidden="1" customWidth="1"/>
    <col min="2" max="2" width="11.6328125" style="1" hidden="1" customWidth="1"/>
    <col min="3" max="3" width="3.453125" style="2" customWidth="1"/>
    <col min="4" max="4" width="11.6328125" style="2" customWidth="1"/>
    <col min="5" max="5" width="21.90625" style="1" customWidth="1"/>
    <col min="6" max="6" width="30.36328125" style="1" customWidth="1"/>
    <col min="7" max="7" width="12.6328125" style="1" customWidth="1"/>
    <col min="8" max="10" width="4.6328125" style="1" customWidth="1"/>
    <col min="11" max="11" width="6.90625" style="21" customWidth="1"/>
    <col min="12" max="16384" width="9.08984375" style="1"/>
  </cols>
  <sheetData>
    <row r="1" spans="1:14" ht="12.5" x14ac:dyDescent="0.25">
      <c r="A1" s="316" t="s">
        <v>141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</row>
    <row r="2" spans="1:14" ht="12.5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4" ht="12.5" x14ac:dyDescent="0.25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</row>
    <row r="4" spans="1:14" s="2" customFormat="1" ht="26.25" customHeight="1" x14ac:dyDescent="0.25">
      <c r="A4" s="348" t="s">
        <v>36</v>
      </c>
      <c r="B4" s="348"/>
      <c r="C4" s="348"/>
      <c r="D4" s="348"/>
      <c r="E4" s="348"/>
      <c r="F4" s="348"/>
      <c r="G4" s="348"/>
      <c r="H4" s="349"/>
      <c r="I4" s="349"/>
      <c r="J4" s="349"/>
      <c r="K4" s="349"/>
      <c r="L4" s="344" t="s">
        <v>39</v>
      </c>
      <c r="M4" s="344" t="s">
        <v>40</v>
      </c>
      <c r="N4" s="350" t="s">
        <v>13</v>
      </c>
    </row>
    <row r="5" spans="1:14" ht="13" thickBot="1" x14ac:dyDescent="0.3">
      <c r="A5" s="47" t="s">
        <v>29</v>
      </c>
      <c r="B5" s="47" t="s">
        <v>28</v>
      </c>
      <c r="C5" s="73" t="s">
        <v>43</v>
      </c>
      <c r="D5" s="70" t="s">
        <v>30</v>
      </c>
      <c r="E5" s="71" t="s">
        <v>0</v>
      </c>
      <c r="F5" s="71" t="s">
        <v>1</v>
      </c>
      <c r="G5" s="71" t="s">
        <v>21</v>
      </c>
      <c r="H5" s="68" t="s">
        <v>3</v>
      </c>
      <c r="I5" s="68" t="s">
        <v>4</v>
      </c>
      <c r="J5" s="68" t="s">
        <v>5</v>
      </c>
      <c r="K5" s="72" t="s">
        <v>6</v>
      </c>
      <c r="L5" s="345"/>
      <c r="M5" s="345"/>
      <c r="N5" s="351"/>
    </row>
    <row r="6" spans="1:14" ht="18" customHeight="1" x14ac:dyDescent="0.25">
      <c r="A6" s="11" t="s">
        <v>27</v>
      </c>
      <c r="B6" s="13" t="s">
        <v>25</v>
      </c>
      <c r="C6" s="347">
        <v>1</v>
      </c>
      <c r="D6" s="346" t="s">
        <v>31</v>
      </c>
      <c r="E6" s="184" t="s">
        <v>126</v>
      </c>
      <c r="F6" s="135" t="s">
        <v>191</v>
      </c>
      <c r="G6" s="135" t="s">
        <v>267</v>
      </c>
      <c r="H6" s="149">
        <v>337</v>
      </c>
      <c r="I6" s="35">
        <v>129</v>
      </c>
      <c r="J6" s="35">
        <v>14</v>
      </c>
      <c r="K6" s="124">
        <f t="shared" ref="K6:K21" si="0">$H6+$I6</f>
        <v>466</v>
      </c>
      <c r="L6" s="223">
        <f>SUM(K6:K7)</f>
        <v>958</v>
      </c>
      <c r="M6" s="341">
        <v>1</v>
      </c>
      <c r="N6" s="337">
        <v>3</v>
      </c>
    </row>
    <row r="7" spans="1:14" ht="18" customHeight="1" x14ac:dyDescent="0.25">
      <c r="A7" s="11" t="s">
        <v>27</v>
      </c>
      <c r="B7" s="13" t="s">
        <v>25</v>
      </c>
      <c r="C7" s="342"/>
      <c r="D7" s="338"/>
      <c r="E7" s="185" t="s">
        <v>125</v>
      </c>
      <c r="F7" s="131"/>
      <c r="G7" s="130"/>
      <c r="H7" s="143">
        <v>327</v>
      </c>
      <c r="I7" s="54">
        <v>165</v>
      </c>
      <c r="J7" s="54">
        <v>8</v>
      </c>
      <c r="K7" s="125">
        <f t="shared" si="0"/>
        <v>492</v>
      </c>
      <c r="L7" s="224"/>
      <c r="M7" s="341"/>
      <c r="N7" s="337"/>
    </row>
    <row r="8" spans="1:14" ht="18" customHeight="1" x14ac:dyDescent="0.25">
      <c r="A8" s="11" t="s">
        <v>27</v>
      </c>
      <c r="B8" s="13" t="s">
        <v>25</v>
      </c>
      <c r="C8" s="342">
        <v>2</v>
      </c>
      <c r="D8" s="338" t="s">
        <v>32</v>
      </c>
      <c r="E8" s="131" t="s">
        <v>70</v>
      </c>
      <c r="F8" s="131" t="s">
        <v>69</v>
      </c>
      <c r="G8" s="131" t="s">
        <v>62</v>
      </c>
      <c r="H8" s="143">
        <v>363</v>
      </c>
      <c r="I8" s="54">
        <v>154</v>
      </c>
      <c r="J8" s="54">
        <v>12</v>
      </c>
      <c r="K8" s="125">
        <f t="shared" si="0"/>
        <v>517</v>
      </c>
      <c r="L8" s="224">
        <f>SUM(K8:K9)</f>
        <v>954</v>
      </c>
      <c r="M8" s="341">
        <v>2</v>
      </c>
      <c r="N8" s="337">
        <v>2</v>
      </c>
    </row>
    <row r="9" spans="1:14" ht="18" customHeight="1" x14ac:dyDescent="0.25">
      <c r="A9" s="11" t="s">
        <v>27</v>
      </c>
      <c r="B9" s="13" t="s">
        <v>25</v>
      </c>
      <c r="C9" s="342"/>
      <c r="D9" s="338"/>
      <c r="E9" s="185" t="s">
        <v>129</v>
      </c>
      <c r="F9" s="130"/>
      <c r="G9" s="130"/>
      <c r="H9" s="143">
        <v>300</v>
      </c>
      <c r="I9" s="54">
        <v>137</v>
      </c>
      <c r="J9" s="54">
        <v>13</v>
      </c>
      <c r="K9" s="125">
        <f t="shared" si="0"/>
        <v>437</v>
      </c>
      <c r="L9" s="224"/>
      <c r="M9" s="341"/>
      <c r="N9" s="337"/>
    </row>
    <row r="10" spans="1:14" ht="18" customHeight="1" x14ac:dyDescent="0.25">
      <c r="A10" s="11" t="s">
        <v>27</v>
      </c>
      <c r="B10" s="13" t="s">
        <v>25</v>
      </c>
      <c r="C10" s="342">
        <v>3</v>
      </c>
      <c r="D10" s="338" t="s">
        <v>33</v>
      </c>
      <c r="E10" s="185" t="s">
        <v>122</v>
      </c>
      <c r="F10" s="131" t="s">
        <v>186</v>
      </c>
      <c r="G10" s="131" t="s">
        <v>267</v>
      </c>
      <c r="H10" s="143">
        <v>332</v>
      </c>
      <c r="I10" s="54">
        <v>163</v>
      </c>
      <c r="J10" s="54">
        <v>15</v>
      </c>
      <c r="K10" s="187">
        <f>$H10+$I10</f>
        <v>495</v>
      </c>
      <c r="L10" s="224">
        <f>SUM(K10:K11)</f>
        <v>941</v>
      </c>
      <c r="M10" s="341">
        <v>3</v>
      </c>
      <c r="N10" s="337">
        <v>2</v>
      </c>
    </row>
    <row r="11" spans="1:14" ht="18" customHeight="1" x14ac:dyDescent="0.25">
      <c r="A11" s="11" t="s">
        <v>27</v>
      </c>
      <c r="B11" s="13" t="s">
        <v>25</v>
      </c>
      <c r="C11" s="342"/>
      <c r="D11" s="338"/>
      <c r="E11" s="185" t="s">
        <v>60</v>
      </c>
      <c r="F11" s="130"/>
      <c r="G11" s="130"/>
      <c r="H11" s="143">
        <v>329</v>
      </c>
      <c r="I11" s="54">
        <v>117</v>
      </c>
      <c r="J11" s="54">
        <v>11</v>
      </c>
      <c r="K11" s="187">
        <f>$H11+$I11</f>
        <v>446</v>
      </c>
      <c r="L11" s="224"/>
      <c r="M11" s="341"/>
      <c r="N11" s="337"/>
    </row>
    <row r="12" spans="1:14" ht="18" customHeight="1" x14ac:dyDescent="0.25">
      <c r="A12" s="11" t="s">
        <v>27</v>
      </c>
      <c r="B12" s="13" t="s">
        <v>25</v>
      </c>
      <c r="C12" s="342">
        <v>4</v>
      </c>
      <c r="D12" s="338"/>
      <c r="E12" s="185" t="s">
        <v>189</v>
      </c>
      <c r="F12" s="131" t="s">
        <v>45</v>
      </c>
      <c r="G12" s="131" t="s">
        <v>267</v>
      </c>
      <c r="H12" s="143">
        <v>318</v>
      </c>
      <c r="I12" s="54">
        <v>113</v>
      </c>
      <c r="J12" s="54">
        <v>23</v>
      </c>
      <c r="K12" s="125">
        <f t="shared" si="0"/>
        <v>431</v>
      </c>
      <c r="L12" s="224">
        <f>SUM(K12:K13)</f>
        <v>920</v>
      </c>
      <c r="M12" s="341">
        <v>4</v>
      </c>
      <c r="N12" s="337">
        <v>2</v>
      </c>
    </row>
    <row r="13" spans="1:14" ht="18" customHeight="1" x14ac:dyDescent="0.25">
      <c r="A13" s="11" t="s">
        <v>27</v>
      </c>
      <c r="B13" s="13" t="s">
        <v>25</v>
      </c>
      <c r="C13" s="342"/>
      <c r="D13" s="338"/>
      <c r="E13" s="185" t="s">
        <v>190</v>
      </c>
      <c r="F13" s="131"/>
      <c r="G13" s="130"/>
      <c r="H13" s="143">
        <v>323</v>
      </c>
      <c r="I13" s="54">
        <v>166</v>
      </c>
      <c r="J13" s="54">
        <v>11</v>
      </c>
      <c r="K13" s="125">
        <f t="shared" si="0"/>
        <v>489</v>
      </c>
      <c r="L13" s="224"/>
      <c r="M13" s="341"/>
      <c r="N13" s="337"/>
    </row>
    <row r="14" spans="1:14" s="104" customFormat="1" ht="18" customHeight="1" x14ac:dyDescent="0.25">
      <c r="A14" s="105"/>
      <c r="B14" s="13"/>
      <c r="C14" s="342">
        <v>5</v>
      </c>
      <c r="D14" s="338"/>
      <c r="E14" s="185" t="s">
        <v>187</v>
      </c>
      <c r="F14" s="131" t="s">
        <v>44</v>
      </c>
      <c r="G14" s="131" t="s">
        <v>267</v>
      </c>
      <c r="H14" s="174">
        <v>334</v>
      </c>
      <c r="I14" s="173">
        <v>137</v>
      </c>
      <c r="J14" s="173">
        <v>12</v>
      </c>
      <c r="K14" s="187">
        <f t="shared" si="0"/>
        <v>471</v>
      </c>
      <c r="L14" s="224">
        <f>SUM(K14:K15)</f>
        <v>915</v>
      </c>
      <c r="M14" s="341">
        <v>5</v>
      </c>
      <c r="N14" s="337">
        <v>2</v>
      </c>
    </row>
    <row r="15" spans="1:14" s="104" customFormat="1" ht="18" customHeight="1" x14ac:dyDescent="0.25">
      <c r="A15" s="105"/>
      <c r="B15" s="13"/>
      <c r="C15" s="342"/>
      <c r="D15" s="338"/>
      <c r="E15" s="185" t="s">
        <v>188</v>
      </c>
      <c r="F15" s="130"/>
      <c r="G15" s="130"/>
      <c r="H15" s="174">
        <v>313</v>
      </c>
      <c r="I15" s="173">
        <v>131</v>
      </c>
      <c r="J15" s="173">
        <v>9</v>
      </c>
      <c r="K15" s="187">
        <f t="shared" si="0"/>
        <v>444</v>
      </c>
      <c r="L15" s="224"/>
      <c r="M15" s="341"/>
      <c r="N15" s="337"/>
    </row>
    <row r="16" spans="1:14" s="104" customFormat="1" ht="18" customHeight="1" x14ac:dyDescent="0.25">
      <c r="A16" s="105"/>
      <c r="B16" s="13"/>
      <c r="C16" s="342">
        <v>6</v>
      </c>
      <c r="D16" s="338"/>
      <c r="E16" s="185" t="s">
        <v>124</v>
      </c>
      <c r="F16" s="131" t="s">
        <v>51</v>
      </c>
      <c r="G16" s="131" t="s">
        <v>267</v>
      </c>
      <c r="H16" s="143">
        <v>331</v>
      </c>
      <c r="I16" s="54">
        <v>121</v>
      </c>
      <c r="J16" s="54">
        <v>18</v>
      </c>
      <c r="K16" s="125">
        <f t="shared" si="0"/>
        <v>452</v>
      </c>
      <c r="L16" s="224">
        <f>SUM(K16:K17)</f>
        <v>888</v>
      </c>
      <c r="M16" s="341">
        <v>6</v>
      </c>
      <c r="N16" s="337">
        <v>1</v>
      </c>
    </row>
    <row r="17" spans="1:15" s="104" customFormat="1" ht="18" customHeight="1" x14ac:dyDescent="0.25">
      <c r="A17" s="105"/>
      <c r="B17" s="13"/>
      <c r="C17" s="342"/>
      <c r="D17" s="338"/>
      <c r="E17" s="131" t="s">
        <v>63</v>
      </c>
      <c r="F17" s="130"/>
      <c r="G17" s="130"/>
      <c r="H17" s="143">
        <v>316</v>
      </c>
      <c r="I17" s="54">
        <v>120</v>
      </c>
      <c r="J17" s="54">
        <v>18</v>
      </c>
      <c r="K17" s="125">
        <f>$H17+$I17</f>
        <v>436</v>
      </c>
      <c r="L17" s="224"/>
      <c r="M17" s="341"/>
      <c r="N17" s="337"/>
    </row>
    <row r="18" spans="1:15" ht="18" customHeight="1" x14ac:dyDescent="0.25">
      <c r="A18" s="11" t="s">
        <v>27</v>
      </c>
      <c r="B18" s="13" t="s">
        <v>25</v>
      </c>
      <c r="C18" s="342">
        <v>7</v>
      </c>
      <c r="D18" s="339"/>
      <c r="E18" s="185" t="s">
        <v>59</v>
      </c>
      <c r="F18" s="131" t="s">
        <v>186</v>
      </c>
      <c r="G18" s="131" t="s">
        <v>267</v>
      </c>
      <c r="H18" s="143">
        <v>306</v>
      </c>
      <c r="I18" s="54">
        <v>147</v>
      </c>
      <c r="J18" s="54">
        <v>14</v>
      </c>
      <c r="K18" s="125">
        <v>453</v>
      </c>
      <c r="L18" s="224">
        <v>818</v>
      </c>
      <c r="M18" s="341">
        <v>7</v>
      </c>
      <c r="N18" s="337">
        <v>0</v>
      </c>
    </row>
    <row r="19" spans="1:15" ht="18" customHeight="1" thickBot="1" x14ac:dyDescent="0.3">
      <c r="A19" s="11" t="s">
        <v>27</v>
      </c>
      <c r="B19" s="13" t="s">
        <v>25</v>
      </c>
      <c r="C19" s="343"/>
      <c r="D19" s="340"/>
      <c r="E19" s="136" t="s">
        <v>123</v>
      </c>
      <c r="F19" s="186"/>
      <c r="G19" s="186"/>
      <c r="H19" s="150">
        <v>280</v>
      </c>
      <c r="I19" s="19">
        <v>85</v>
      </c>
      <c r="J19" s="19">
        <v>30</v>
      </c>
      <c r="K19" s="126">
        <v>365</v>
      </c>
      <c r="L19" s="225"/>
      <c r="M19" s="341"/>
      <c r="N19" s="337"/>
    </row>
    <row r="20" spans="1:15" s="102" customFormat="1" ht="18" hidden="1" customHeight="1" x14ac:dyDescent="0.25">
      <c r="A20" s="74"/>
      <c r="B20" s="103"/>
      <c r="C20" s="358">
        <v>7</v>
      </c>
      <c r="D20" s="352"/>
      <c r="E20" s="111" t="s">
        <v>59</v>
      </c>
      <c r="F20" s="107" t="s">
        <v>186</v>
      </c>
      <c r="G20" s="107" t="s">
        <v>22</v>
      </c>
      <c r="H20" s="20">
        <v>306</v>
      </c>
      <c r="I20" s="20">
        <v>147</v>
      </c>
      <c r="J20" s="20">
        <v>14</v>
      </c>
      <c r="K20" s="66">
        <f t="shared" si="0"/>
        <v>453</v>
      </c>
      <c r="L20" s="112">
        <f>SUM(K20:K21)</f>
        <v>818</v>
      </c>
      <c r="M20" s="354">
        <v>7</v>
      </c>
      <c r="N20" s="356">
        <v>0</v>
      </c>
    </row>
    <row r="21" spans="1:15" s="102" customFormat="1" ht="18" hidden="1" customHeight="1" thickBot="1" x14ac:dyDescent="0.3">
      <c r="A21" s="74"/>
      <c r="B21" s="103"/>
      <c r="C21" s="359"/>
      <c r="D21" s="353"/>
      <c r="E21" s="50" t="s">
        <v>123</v>
      </c>
      <c r="F21" s="106"/>
      <c r="G21" s="106"/>
      <c r="H21" s="54">
        <v>280</v>
      </c>
      <c r="I21" s="54">
        <v>85</v>
      </c>
      <c r="J21" s="54">
        <v>30</v>
      </c>
      <c r="K21" s="52">
        <f t="shared" si="0"/>
        <v>365</v>
      </c>
      <c r="L21" s="51"/>
      <c r="M21" s="355"/>
      <c r="N21" s="357"/>
    </row>
    <row r="23" spans="1:15" ht="12.5" x14ac:dyDescent="0.25">
      <c r="C23" s="336" t="s">
        <v>269</v>
      </c>
      <c r="D23" s="336"/>
      <c r="E23" s="336"/>
      <c r="F23" s="324"/>
      <c r="G23" s="325"/>
      <c r="H23" s="325"/>
      <c r="I23" s="325"/>
      <c r="J23" s="325"/>
      <c r="K23" s="325"/>
      <c r="L23" s="325"/>
      <c r="M23" s="325"/>
      <c r="N23" s="325"/>
      <c r="O23" s="325"/>
    </row>
  </sheetData>
  <sortState xmlns:xlrd2="http://schemas.microsoft.com/office/spreadsheetml/2017/richdata2" ref="E6:L20">
    <sortCondition descending="1" ref="L6:L19"/>
  </sortState>
  <mergeCells count="39">
    <mergeCell ref="F23:O23"/>
    <mergeCell ref="D20:D21"/>
    <mergeCell ref="M20:M21"/>
    <mergeCell ref="N20:N21"/>
    <mergeCell ref="C20:C21"/>
    <mergeCell ref="C23:E23"/>
    <mergeCell ref="M4:M5"/>
    <mergeCell ref="M6:M7"/>
    <mergeCell ref="M8:M9"/>
    <mergeCell ref="M10:M11"/>
    <mergeCell ref="N4:N5"/>
    <mergeCell ref="N6:N7"/>
    <mergeCell ref="N8:N9"/>
    <mergeCell ref="N10:N11"/>
    <mergeCell ref="A1:K3"/>
    <mergeCell ref="L4:L5"/>
    <mergeCell ref="D6:D7"/>
    <mergeCell ref="C6:C7"/>
    <mergeCell ref="A4:K4"/>
    <mergeCell ref="C18:C19"/>
    <mergeCell ref="C8:C9"/>
    <mergeCell ref="C10:C11"/>
    <mergeCell ref="D8:D9"/>
    <mergeCell ref="D10:D11"/>
    <mergeCell ref="C12:C13"/>
    <mergeCell ref="C14:C15"/>
    <mergeCell ref="C16:C17"/>
    <mergeCell ref="N12:N13"/>
    <mergeCell ref="N18:N19"/>
    <mergeCell ref="D12:D13"/>
    <mergeCell ref="D18:D19"/>
    <mergeCell ref="M18:M19"/>
    <mergeCell ref="M12:M13"/>
    <mergeCell ref="N14:N15"/>
    <mergeCell ref="M14:M15"/>
    <mergeCell ref="M16:M17"/>
    <mergeCell ref="N16:N17"/>
    <mergeCell ref="D14:D15"/>
    <mergeCell ref="D16:D17"/>
  </mergeCells>
  <phoneticPr fontId="5" type="noConversion"/>
  <conditionalFormatting sqref="K8:K9">
    <cfRule type="cellIs" dxfId="21" priority="13" stopIfTrue="1" operator="between">
      <formula>0</formula>
      <formula>499</formula>
    </cfRule>
    <cfRule type="cellIs" dxfId="20" priority="14" stopIfTrue="1" operator="between">
      <formula>500</formula>
      <formula>599</formula>
    </cfRule>
  </conditionalFormatting>
  <conditionalFormatting sqref="K12:K13">
    <cfRule type="cellIs" dxfId="19" priority="7" stopIfTrue="1" operator="between">
      <formula>0</formula>
      <formula>499</formula>
    </cfRule>
    <cfRule type="cellIs" dxfId="18" priority="8" stopIfTrue="1" operator="between">
      <formula>500</formula>
      <formula>599</formula>
    </cfRule>
  </conditionalFormatting>
  <conditionalFormatting sqref="K18:K19">
    <cfRule type="cellIs" dxfId="17" priority="5" stopIfTrue="1" operator="between">
      <formula>0</formula>
      <formula>499</formula>
    </cfRule>
    <cfRule type="cellIs" dxfId="16" priority="6" stopIfTrue="1" operator="between">
      <formula>500</formula>
      <formula>599</formula>
    </cfRule>
  </conditionalFormatting>
  <conditionalFormatting sqref="K10:K11">
    <cfRule type="cellIs" dxfId="15" priority="11" stopIfTrue="1" operator="between">
      <formula>0</formula>
      <formula>499</formula>
    </cfRule>
    <cfRule type="cellIs" dxfId="14" priority="12" stopIfTrue="1" operator="between">
      <formula>500</formula>
      <formula>599</formula>
    </cfRule>
  </conditionalFormatting>
  <conditionalFormatting sqref="K14:K15">
    <cfRule type="cellIs" dxfId="13" priority="3" stopIfTrue="1" operator="between">
      <formula>0</formula>
      <formula>499</formula>
    </cfRule>
    <cfRule type="cellIs" dxfId="12" priority="4" stopIfTrue="1" operator="between">
      <formula>500</formula>
      <formula>599</formula>
    </cfRule>
  </conditionalFormatting>
  <conditionalFormatting sqref="K6:K7">
    <cfRule type="cellIs" dxfId="11" priority="17" stopIfTrue="1" operator="between">
      <formula>0</formula>
      <formula>499</formula>
    </cfRule>
    <cfRule type="cellIs" dxfId="10" priority="18" stopIfTrue="1" operator="between">
      <formula>500</formula>
      <formula>599</formula>
    </cfRule>
  </conditionalFormatting>
  <conditionalFormatting sqref="K16:K17">
    <cfRule type="cellIs" dxfId="9" priority="1" stopIfTrue="1" operator="between">
      <formula>0</formula>
      <formula>499</formula>
    </cfRule>
    <cfRule type="cellIs" dxfId="8" priority="2" stopIfTrue="1" operator="between">
      <formula>500</formula>
      <formula>599</formula>
    </cfRule>
  </conditionalFormatting>
  <conditionalFormatting sqref="K20:K21">
    <cfRule type="cellIs" dxfId="7" priority="15" stopIfTrue="1" operator="between">
      <formula>0</formula>
      <formula>499</formula>
    </cfRule>
    <cfRule type="cellIs" dxfId="6" priority="16" stopIfTrue="1" operator="between">
      <formula>500</formula>
      <formula>599</formula>
    </cfRule>
  </conditionalFormatting>
  <pageMargins left="0.75" right="0.75" top="1" bottom="1" header="0.5" footer="0.5"/>
  <pageSetup paperSize="9" scale="91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35"/>
  <sheetViews>
    <sheetView view="pageBreakPreview" topLeftCell="C1" zoomScaleNormal="100" zoomScaleSheetLayoutView="100" workbookViewId="0">
      <selection activeCell="C1" sqref="C1:K3"/>
    </sheetView>
  </sheetViews>
  <sheetFormatPr defaultColWidth="9.08984375" defaultRowHeight="14" x14ac:dyDescent="0.25"/>
  <cols>
    <col min="1" max="1" width="11.6328125" style="2" hidden="1" customWidth="1"/>
    <col min="2" max="2" width="11.54296875" style="2" hidden="1" customWidth="1"/>
    <col min="3" max="3" width="5.90625" style="1" customWidth="1"/>
    <col min="4" max="4" width="11.6328125" style="1" customWidth="1"/>
    <col min="5" max="5" width="24.36328125" style="1" customWidth="1"/>
    <col min="6" max="6" width="28.6328125" style="1" customWidth="1"/>
    <col min="7" max="7" width="18.90625" style="1" customWidth="1"/>
    <col min="8" max="10" width="4.6328125" style="1" customWidth="1"/>
    <col min="11" max="11" width="6.90625" style="21" customWidth="1"/>
    <col min="12" max="13" width="7.6328125" style="1" customWidth="1"/>
    <col min="14" max="14" width="9.08984375" style="1" customWidth="1"/>
    <col min="15" max="16384" width="9.08984375" style="1"/>
  </cols>
  <sheetData>
    <row r="1" spans="1:14" ht="12.75" customHeight="1" x14ac:dyDescent="0.25">
      <c r="C1" s="316" t="s">
        <v>140</v>
      </c>
      <c r="D1" s="316"/>
      <c r="E1" s="316"/>
      <c r="F1" s="316"/>
      <c r="G1" s="316"/>
      <c r="H1" s="316"/>
      <c r="I1" s="316"/>
      <c r="J1" s="316"/>
      <c r="K1" s="316"/>
    </row>
    <row r="2" spans="1:14" ht="12.75" customHeight="1" x14ac:dyDescent="0.25">
      <c r="C2" s="316"/>
      <c r="D2" s="316"/>
      <c r="E2" s="316"/>
      <c r="F2" s="316"/>
      <c r="G2" s="316"/>
      <c r="H2" s="316"/>
      <c r="I2" s="316"/>
      <c r="J2" s="316"/>
      <c r="K2" s="316"/>
    </row>
    <row r="3" spans="1:14" ht="13.5" customHeight="1" x14ac:dyDescent="0.25">
      <c r="C3" s="316"/>
      <c r="D3" s="316"/>
      <c r="E3" s="316"/>
      <c r="F3" s="316"/>
      <c r="G3" s="316"/>
      <c r="H3" s="316"/>
      <c r="I3" s="316"/>
      <c r="J3" s="316"/>
      <c r="K3" s="316"/>
    </row>
    <row r="4" spans="1:14" s="2" customFormat="1" ht="26.25" customHeight="1" x14ac:dyDescent="0.25">
      <c r="A4" s="348" t="s">
        <v>35</v>
      </c>
      <c r="B4" s="348"/>
      <c r="C4" s="348"/>
      <c r="D4" s="348"/>
      <c r="E4" s="348"/>
      <c r="F4" s="348"/>
      <c r="G4" s="348"/>
      <c r="H4" s="349"/>
      <c r="I4" s="349"/>
      <c r="J4" s="349"/>
      <c r="K4" s="349"/>
      <c r="L4" s="344" t="s">
        <v>39</v>
      </c>
      <c r="M4" s="344" t="s">
        <v>40</v>
      </c>
      <c r="N4" s="369" t="s">
        <v>13</v>
      </c>
    </row>
    <row r="5" spans="1:14" ht="13" thickBot="1" x14ac:dyDescent="0.3">
      <c r="A5" s="47" t="s">
        <v>29</v>
      </c>
      <c r="B5" s="47" t="s">
        <v>28</v>
      </c>
      <c r="C5" s="69" t="s">
        <v>43</v>
      </c>
      <c r="D5" s="70" t="s">
        <v>30</v>
      </c>
      <c r="E5" s="71" t="s">
        <v>0</v>
      </c>
      <c r="F5" s="71" t="s">
        <v>1</v>
      </c>
      <c r="G5" s="71" t="s">
        <v>21</v>
      </c>
      <c r="H5" s="67" t="s">
        <v>3</v>
      </c>
      <c r="I5" s="67" t="s">
        <v>4</v>
      </c>
      <c r="J5" s="67" t="s">
        <v>5</v>
      </c>
      <c r="K5" s="72" t="s">
        <v>6</v>
      </c>
      <c r="L5" s="368"/>
      <c r="M5" s="368"/>
      <c r="N5" s="370"/>
    </row>
    <row r="6" spans="1:14" ht="18" customHeight="1" x14ac:dyDescent="0.25">
      <c r="A6" s="11" t="s">
        <v>27</v>
      </c>
      <c r="B6" s="13" t="s">
        <v>26</v>
      </c>
      <c r="C6" s="347">
        <v>1</v>
      </c>
      <c r="D6" s="311" t="s">
        <v>31</v>
      </c>
      <c r="E6" s="135" t="s">
        <v>74</v>
      </c>
      <c r="F6" s="135" t="s">
        <v>11</v>
      </c>
      <c r="G6" s="135" t="s">
        <v>267</v>
      </c>
      <c r="H6" s="139">
        <v>329</v>
      </c>
      <c r="I6" s="109">
        <v>149</v>
      </c>
      <c r="J6" s="109">
        <v>14</v>
      </c>
      <c r="K6" s="182">
        <f>H6+I6</f>
        <v>478</v>
      </c>
      <c r="L6" s="361">
        <f>SUM(K6:K7)</f>
        <v>1047</v>
      </c>
      <c r="M6" s="363">
        <v>1</v>
      </c>
      <c r="N6" s="364">
        <v>3</v>
      </c>
    </row>
    <row r="7" spans="1:14" ht="18" customHeight="1" x14ac:dyDescent="0.25">
      <c r="A7" s="11" t="s">
        <v>27</v>
      </c>
      <c r="B7" s="13" t="s">
        <v>26</v>
      </c>
      <c r="C7" s="342"/>
      <c r="D7" s="366"/>
      <c r="E7" s="131" t="s">
        <v>72</v>
      </c>
      <c r="F7" s="130"/>
      <c r="G7" s="130"/>
      <c r="H7" s="141">
        <v>370</v>
      </c>
      <c r="I7" s="175">
        <v>199</v>
      </c>
      <c r="J7" s="175">
        <v>4</v>
      </c>
      <c r="K7" s="183">
        <f t="shared" ref="K7:K31" si="0">H7+I7</f>
        <v>569</v>
      </c>
      <c r="L7" s="362"/>
      <c r="M7" s="363"/>
      <c r="N7" s="365"/>
    </row>
    <row r="8" spans="1:14" s="171" customFormat="1" ht="18" customHeight="1" x14ac:dyDescent="0.25">
      <c r="A8" s="172"/>
      <c r="B8" s="13"/>
      <c r="C8" s="342">
        <v>2</v>
      </c>
      <c r="D8" s="366" t="s">
        <v>32</v>
      </c>
      <c r="E8" s="131" t="s">
        <v>66</v>
      </c>
      <c r="F8" s="131" t="s">
        <v>12</v>
      </c>
      <c r="G8" s="131" t="s">
        <v>267</v>
      </c>
      <c r="H8" s="141">
        <v>341</v>
      </c>
      <c r="I8" s="175">
        <v>156</v>
      </c>
      <c r="J8" s="175">
        <v>6</v>
      </c>
      <c r="K8" s="183">
        <f t="shared" si="0"/>
        <v>497</v>
      </c>
      <c r="L8" s="361">
        <f>SUM(K8:K9)</f>
        <v>1043</v>
      </c>
      <c r="M8" s="363">
        <v>2</v>
      </c>
      <c r="N8" s="364">
        <v>2</v>
      </c>
    </row>
    <row r="9" spans="1:14" s="171" customFormat="1" ht="18" customHeight="1" x14ac:dyDescent="0.25">
      <c r="A9" s="172"/>
      <c r="B9" s="13"/>
      <c r="C9" s="342"/>
      <c r="D9" s="366"/>
      <c r="E9" s="131" t="s">
        <v>171</v>
      </c>
      <c r="F9" s="130"/>
      <c r="G9" s="131"/>
      <c r="H9" s="141">
        <v>362</v>
      </c>
      <c r="I9" s="175">
        <v>184</v>
      </c>
      <c r="J9" s="175">
        <v>7</v>
      </c>
      <c r="K9" s="183">
        <f t="shared" si="0"/>
        <v>546</v>
      </c>
      <c r="L9" s="362"/>
      <c r="M9" s="363"/>
      <c r="N9" s="365"/>
    </row>
    <row r="10" spans="1:14" s="171" customFormat="1" ht="18" customHeight="1" x14ac:dyDescent="0.25">
      <c r="A10" s="172"/>
      <c r="B10" s="13"/>
      <c r="C10" s="342">
        <v>3</v>
      </c>
      <c r="D10" s="366" t="s">
        <v>33</v>
      </c>
      <c r="E10" s="131" t="s">
        <v>165</v>
      </c>
      <c r="F10" s="131" t="s">
        <v>52</v>
      </c>
      <c r="G10" s="131" t="s">
        <v>267</v>
      </c>
      <c r="H10" s="141">
        <v>323</v>
      </c>
      <c r="I10" s="175">
        <v>150</v>
      </c>
      <c r="J10" s="175">
        <v>14</v>
      </c>
      <c r="K10" s="183">
        <f t="shared" si="0"/>
        <v>473</v>
      </c>
      <c r="L10" s="361">
        <f>SUM(K10:K11)</f>
        <v>943</v>
      </c>
      <c r="M10" s="363">
        <v>3</v>
      </c>
      <c r="N10" s="364">
        <v>2</v>
      </c>
    </row>
    <row r="11" spans="1:14" s="171" customFormat="1" ht="18" customHeight="1" x14ac:dyDescent="0.25">
      <c r="A11" s="172"/>
      <c r="B11" s="13"/>
      <c r="C11" s="342"/>
      <c r="D11" s="366"/>
      <c r="E11" s="131" t="s">
        <v>170</v>
      </c>
      <c r="F11" s="130"/>
      <c r="G11" s="130"/>
      <c r="H11" s="141">
        <v>333</v>
      </c>
      <c r="I11" s="175">
        <v>137</v>
      </c>
      <c r="J11" s="175">
        <v>15</v>
      </c>
      <c r="K11" s="183">
        <f t="shared" si="0"/>
        <v>470</v>
      </c>
      <c r="L11" s="362"/>
      <c r="M11" s="363"/>
      <c r="N11" s="365"/>
    </row>
    <row r="12" spans="1:14" s="171" customFormat="1" ht="18" customHeight="1" x14ac:dyDescent="0.25">
      <c r="A12" s="172"/>
      <c r="B12" s="13"/>
      <c r="C12" s="342">
        <v>4</v>
      </c>
      <c r="D12" s="366"/>
      <c r="E12" s="131" t="s">
        <v>195</v>
      </c>
      <c r="F12" s="131" t="s">
        <v>38</v>
      </c>
      <c r="G12" s="131" t="s">
        <v>267</v>
      </c>
      <c r="H12" s="141">
        <v>334</v>
      </c>
      <c r="I12" s="175">
        <v>166</v>
      </c>
      <c r="J12" s="175">
        <v>14</v>
      </c>
      <c r="K12" s="183">
        <f t="shared" si="0"/>
        <v>500</v>
      </c>
      <c r="L12" s="361">
        <f>SUM(K12:K13)</f>
        <v>920</v>
      </c>
      <c r="M12" s="363">
        <v>4</v>
      </c>
      <c r="N12" s="364">
        <v>2</v>
      </c>
    </row>
    <row r="13" spans="1:14" s="171" customFormat="1" ht="18" customHeight="1" x14ac:dyDescent="0.25">
      <c r="A13" s="172"/>
      <c r="B13" s="13"/>
      <c r="C13" s="342"/>
      <c r="D13" s="366"/>
      <c r="E13" s="131" t="s">
        <v>197</v>
      </c>
      <c r="F13" s="131"/>
      <c r="G13" s="131"/>
      <c r="H13" s="141">
        <v>315</v>
      </c>
      <c r="I13" s="175">
        <v>105</v>
      </c>
      <c r="J13" s="175">
        <v>21</v>
      </c>
      <c r="K13" s="183">
        <f t="shared" si="0"/>
        <v>420</v>
      </c>
      <c r="L13" s="362"/>
      <c r="M13" s="363"/>
      <c r="N13" s="365"/>
    </row>
    <row r="14" spans="1:14" s="171" customFormat="1" ht="18" customHeight="1" x14ac:dyDescent="0.25">
      <c r="A14" s="172"/>
      <c r="B14" s="13"/>
      <c r="C14" s="342">
        <v>5</v>
      </c>
      <c r="D14" s="366"/>
      <c r="E14" s="131" t="s">
        <v>142</v>
      </c>
      <c r="F14" s="131" t="s">
        <v>198</v>
      </c>
      <c r="G14" s="131" t="s">
        <v>267</v>
      </c>
      <c r="H14" s="143">
        <v>322</v>
      </c>
      <c r="I14" s="54">
        <v>132</v>
      </c>
      <c r="J14" s="54">
        <v>13</v>
      </c>
      <c r="K14" s="183">
        <f t="shared" si="0"/>
        <v>454</v>
      </c>
      <c r="L14" s="361">
        <f>SUM(K14:K15)</f>
        <v>900</v>
      </c>
      <c r="M14" s="363">
        <v>5</v>
      </c>
      <c r="N14" s="364">
        <v>2</v>
      </c>
    </row>
    <row r="15" spans="1:14" s="171" customFormat="1" ht="18" customHeight="1" x14ac:dyDescent="0.25">
      <c r="A15" s="172"/>
      <c r="B15" s="13"/>
      <c r="C15" s="342"/>
      <c r="D15" s="366"/>
      <c r="E15" s="131" t="s">
        <v>149</v>
      </c>
      <c r="F15" s="130"/>
      <c r="G15" s="130"/>
      <c r="H15" s="143">
        <v>315</v>
      </c>
      <c r="I15" s="54">
        <v>131</v>
      </c>
      <c r="J15" s="54">
        <v>12</v>
      </c>
      <c r="K15" s="183">
        <f t="shared" si="0"/>
        <v>446</v>
      </c>
      <c r="L15" s="362"/>
      <c r="M15" s="363"/>
      <c r="N15" s="365"/>
    </row>
    <row r="16" spans="1:14" ht="18" customHeight="1" x14ac:dyDescent="0.25">
      <c r="A16" s="11" t="s">
        <v>27</v>
      </c>
      <c r="B16" s="13" t="s">
        <v>26</v>
      </c>
      <c r="C16" s="342">
        <v>6</v>
      </c>
      <c r="D16" s="366"/>
      <c r="E16" s="131" t="s">
        <v>144</v>
      </c>
      <c r="F16" s="131" t="s">
        <v>198</v>
      </c>
      <c r="G16" s="131" t="s">
        <v>267</v>
      </c>
      <c r="H16" s="141">
        <v>329</v>
      </c>
      <c r="I16" s="175">
        <v>115</v>
      </c>
      <c r="J16" s="175">
        <v>23</v>
      </c>
      <c r="K16" s="125">
        <f t="shared" si="0"/>
        <v>444</v>
      </c>
      <c r="L16" s="361">
        <f t="shared" ref="L16" si="1">SUM(K16:K17)</f>
        <v>897</v>
      </c>
      <c r="M16" s="363">
        <v>6</v>
      </c>
      <c r="N16" s="364">
        <v>1</v>
      </c>
    </row>
    <row r="17" spans="1:14" ht="18" customHeight="1" x14ac:dyDescent="0.25">
      <c r="A17" s="11" t="s">
        <v>27</v>
      </c>
      <c r="B17" s="13" t="s">
        <v>26</v>
      </c>
      <c r="C17" s="342"/>
      <c r="D17" s="366"/>
      <c r="E17" s="131" t="s">
        <v>136</v>
      </c>
      <c r="F17" s="130"/>
      <c r="G17" s="131"/>
      <c r="H17" s="141">
        <v>315</v>
      </c>
      <c r="I17" s="175">
        <v>138</v>
      </c>
      <c r="J17" s="175">
        <v>16</v>
      </c>
      <c r="K17" s="125">
        <f t="shared" si="0"/>
        <v>453</v>
      </c>
      <c r="L17" s="362"/>
      <c r="M17" s="363"/>
      <c r="N17" s="365"/>
    </row>
    <row r="18" spans="1:14" ht="18" customHeight="1" x14ac:dyDescent="0.25">
      <c r="A18" s="11" t="s">
        <v>27</v>
      </c>
      <c r="B18" s="13" t="s">
        <v>26</v>
      </c>
      <c r="C18" s="342">
        <v>7</v>
      </c>
      <c r="D18" s="366"/>
      <c r="E18" s="131" t="s">
        <v>196</v>
      </c>
      <c r="F18" s="131" t="s">
        <v>38</v>
      </c>
      <c r="G18" s="131" t="s">
        <v>267</v>
      </c>
      <c r="H18" s="141">
        <v>301</v>
      </c>
      <c r="I18" s="175">
        <v>140</v>
      </c>
      <c r="J18" s="175">
        <v>16</v>
      </c>
      <c r="K18" s="183">
        <f t="shared" si="0"/>
        <v>441</v>
      </c>
      <c r="L18" s="361">
        <f t="shared" ref="L18" si="2">SUM(K18:K19)</f>
        <v>887</v>
      </c>
      <c r="M18" s="363">
        <v>7</v>
      </c>
      <c r="N18" s="364">
        <v>1</v>
      </c>
    </row>
    <row r="19" spans="1:14" ht="18" customHeight="1" x14ac:dyDescent="0.25">
      <c r="A19" s="11" t="s">
        <v>27</v>
      </c>
      <c r="B19" s="13" t="s">
        <v>26</v>
      </c>
      <c r="C19" s="342"/>
      <c r="D19" s="366"/>
      <c r="E19" s="131" t="s">
        <v>194</v>
      </c>
      <c r="F19" s="131" t="s">
        <v>266</v>
      </c>
      <c r="G19" s="131"/>
      <c r="H19" s="141">
        <v>328</v>
      </c>
      <c r="I19" s="175">
        <v>118</v>
      </c>
      <c r="J19" s="175">
        <v>13</v>
      </c>
      <c r="K19" s="183">
        <f t="shared" si="0"/>
        <v>446</v>
      </c>
      <c r="L19" s="362"/>
      <c r="M19" s="363"/>
      <c r="N19" s="365"/>
    </row>
    <row r="20" spans="1:14" s="39" customFormat="1" ht="18" customHeight="1" x14ac:dyDescent="0.25">
      <c r="A20" s="11"/>
      <c r="B20" s="13"/>
      <c r="C20" s="342">
        <v>8</v>
      </c>
      <c r="D20" s="366"/>
      <c r="E20" s="131" t="s">
        <v>145</v>
      </c>
      <c r="F20" s="131" t="s">
        <v>198</v>
      </c>
      <c r="G20" s="131" t="s">
        <v>267</v>
      </c>
      <c r="H20" s="141">
        <v>330</v>
      </c>
      <c r="I20" s="175">
        <v>125</v>
      </c>
      <c r="J20" s="175">
        <v>10</v>
      </c>
      <c r="K20" s="183">
        <f t="shared" si="0"/>
        <v>455</v>
      </c>
      <c r="L20" s="361">
        <f t="shared" ref="L20" si="3">SUM(K20:K21)</f>
        <v>867</v>
      </c>
      <c r="M20" s="363">
        <v>8</v>
      </c>
      <c r="N20" s="364">
        <v>1</v>
      </c>
    </row>
    <row r="21" spans="1:14" s="39" customFormat="1" ht="18" customHeight="1" x14ac:dyDescent="0.25">
      <c r="A21" s="11"/>
      <c r="B21" s="13"/>
      <c r="C21" s="342"/>
      <c r="D21" s="366"/>
      <c r="E21" s="131" t="s">
        <v>147</v>
      </c>
      <c r="F21" s="130"/>
      <c r="G21" s="131"/>
      <c r="H21" s="141">
        <v>297</v>
      </c>
      <c r="I21" s="175">
        <v>115</v>
      </c>
      <c r="J21" s="175">
        <v>18</v>
      </c>
      <c r="K21" s="183">
        <f t="shared" si="0"/>
        <v>412</v>
      </c>
      <c r="L21" s="362"/>
      <c r="M21" s="363"/>
      <c r="N21" s="365"/>
    </row>
    <row r="22" spans="1:14" s="39" customFormat="1" ht="18" customHeight="1" x14ac:dyDescent="0.25">
      <c r="A22" s="11"/>
      <c r="B22" s="13"/>
      <c r="C22" s="342">
        <v>9</v>
      </c>
      <c r="D22" s="366"/>
      <c r="E22" s="131" t="s">
        <v>138</v>
      </c>
      <c r="F22" s="131" t="s">
        <v>69</v>
      </c>
      <c r="G22" s="131" t="s">
        <v>62</v>
      </c>
      <c r="H22" s="141">
        <v>315</v>
      </c>
      <c r="I22" s="175">
        <v>124</v>
      </c>
      <c r="J22" s="175">
        <v>19</v>
      </c>
      <c r="K22" s="183">
        <f t="shared" si="0"/>
        <v>439</v>
      </c>
      <c r="L22" s="361">
        <f t="shared" ref="L22" si="4">SUM(K22:K23)</f>
        <v>832</v>
      </c>
      <c r="M22" s="363">
        <v>9</v>
      </c>
      <c r="N22" s="364">
        <v>1</v>
      </c>
    </row>
    <row r="23" spans="1:14" s="39" customFormat="1" ht="18" customHeight="1" x14ac:dyDescent="0.25">
      <c r="A23" s="11"/>
      <c r="B23" s="13"/>
      <c r="C23" s="342"/>
      <c r="D23" s="366"/>
      <c r="E23" s="131" t="s">
        <v>139</v>
      </c>
      <c r="F23" s="130"/>
      <c r="G23" s="130"/>
      <c r="H23" s="141">
        <v>260</v>
      </c>
      <c r="I23" s="175">
        <v>133</v>
      </c>
      <c r="J23" s="175">
        <v>20</v>
      </c>
      <c r="K23" s="183">
        <f t="shared" si="0"/>
        <v>393</v>
      </c>
      <c r="L23" s="362"/>
      <c r="M23" s="363"/>
      <c r="N23" s="365"/>
    </row>
    <row r="24" spans="1:14" ht="18" customHeight="1" x14ac:dyDescent="0.25">
      <c r="A24" s="11" t="s">
        <v>27</v>
      </c>
      <c r="B24" s="13" t="s">
        <v>26</v>
      </c>
      <c r="C24" s="342">
        <v>10</v>
      </c>
      <c r="D24" s="367"/>
      <c r="E24" s="131" t="s">
        <v>148</v>
      </c>
      <c r="F24" s="131" t="s">
        <v>198</v>
      </c>
      <c r="G24" s="131" t="s">
        <v>267</v>
      </c>
      <c r="H24" s="141">
        <v>325</v>
      </c>
      <c r="I24" s="175">
        <v>116</v>
      </c>
      <c r="J24" s="175">
        <v>15</v>
      </c>
      <c r="K24" s="183">
        <f t="shared" si="0"/>
        <v>441</v>
      </c>
      <c r="L24" s="361">
        <f t="shared" ref="L24" si="5">SUM(K24:K25)</f>
        <v>832</v>
      </c>
      <c r="M24" s="363">
        <v>10</v>
      </c>
      <c r="N24" s="364">
        <v>1</v>
      </c>
    </row>
    <row r="25" spans="1:14" ht="18" customHeight="1" x14ac:dyDescent="0.25">
      <c r="A25" s="11" t="s">
        <v>27</v>
      </c>
      <c r="B25" s="13" t="s">
        <v>26</v>
      </c>
      <c r="C25" s="342"/>
      <c r="D25" s="342"/>
      <c r="E25" s="131" t="s">
        <v>150</v>
      </c>
      <c r="F25" s="130"/>
      <c r="G25" s="130"/>
      <c r="H25" s="141">
        <v>313</v>
      </c>
      <c r="I25" s="175">
        <v>78</v>
      </c>
      <c r="J25" s="175">
        <v>30</v>
      </c>
      <c r="K25" s="183">
        <f t="shared" si="0"/>
        <v>391</v>
      </c>
      <c r="L25" s="362"/>
      <c r="M25" s="363"/>
      <c r="N25" s="365"/>
    </row>
    <row r="26" spans="1:14" s="39" customFormat="1" ht="18" customHeight="1" x14ac:dyDescent="0.25">
      <c r="A26" s="11"/>
      <c r="B26" s="13"/>
      <c r="C26" s="342">
        <v>11</v>
      </c>
      <c r="D26" s="367"/>
      <c r="E26" s="131" t="s">
        <v>177</v>
      </c>
      <c r="F26" s="131" t="s">
        <v>80</v>
      </c>
      <c r="G26" s="131" t="s">
        <v>81</v>
      </c>
      <c r="H26" s="141">
        <v>290</v>
      </c>
      <c r="I26" s="175">
        <v>90</v>
      </c>
      <c r="J26" s="175">
        <v>27</v>
      </c>
      <c r="K26" s="183">
        <f t="shared" si="0"/>
        <v>380</v>
      </c>
      <c r="L26" s="361">
        <f t="shared" ref="L26" si="6">SUM(K26:K27)</f>
        <v>785</v>
      </c>
      <c r="M26" s="363">
        <v>11</v>
      </c>
      <c r="N26" s="364">
        <v>1</v>
      </c>
    </row>
    <row r="27" spans="1:14" s="39" customFormat="1" ht="18" customHeight="1" x14ac:dyDescent="0.25">
      <c r="A27" s="11"/>
      <c r="B27" s="13"/>
      <c r="C27" s="342"/>
      <c r="D27" s="342"/>
      <c r="E27" s="131" t="s">
        <v>199</v>
      </c>
      <c r="F27" s="130"/>
      <c r="G27" s="131"/>
      <c r="H27" s="141">
        <v>315</v>
      </c>
      <c r="I27" s="175">
        <v>90</v>
      </c>
      <c r="J27" s="175">
        <v>27</v>
      </c>
      <c r="K27" s="183">
        <f t="shared" si="0"/>
        <v>405</v>
      </c>
      <c r="L27" s="362"/>
      <c r="M27" s="363"/>
      <c r="N27" s="365"/>
    </row>
    <row r="28" spans="1:14" ht="18" customHeight="1" x14ac:dyDescent="0.25">
      <c r="A28" s="11" t="s">
        <v>27</v>
      </c>
      <c r="B28" s="13" t="s">
        <v>26</v>
      </c>
      <c r="C28" s="342">
        <v>12</v>
      </c>
      <c r="D28" s="367"/>
      <c r="E28" s="131" t="s">
        <v>67</v>
      </c>
      <c r="F28" s="131" t="s">
        <v>52</v>
      </c>
      <c r="G28" s="131" t="s">
        <v>267</v>
      </c>
      <c r="H28" s="143">
        <v>312</v>
      </c>
      <c r="I28" s="54">
        <v>93</v>
      </c>
      <c r="J28" s="54">
        <v>21</v>
      </c>
      <c r="K28" s="183">
        <f t="shared" si="0"/>
        <v>405</v>
      </c>
      <c r="L28" s="361">
        <f t="shared" ref="L28" si="7">SUM(K28:K29)</f>
        <v>776</v>
      </c>
      <c r="M28" s="363">
        <v>12</v>
      </c>
      <c r="N28" s="364">
        <v>1</v>
      </c>
    </row>
    <row r="29" spans="1:14" ht="18" customHeight="1" x14ac:dyDescent="0.25">
      <c r="A29" s="11" t="s">
        <v>27</v>
      </c>
      <c r="B29" s="13" t="s">
        <v>26</v>
      </c>
      <c r="C29" s="342"/>
      <c r="D29" s="342"/>
      <c r="E29" s="131" t="s">
        <v>135</v>
      </c>
      <c r="F29" s="131"/>
      <c r="G29" s="131"/>
      <c r="H29" s="143">
        <v>280</v>
      </c>
      <c r="I29" s="54">
        <v>91</v>
      </c>
      <c r="J29" s="54">
        <v>24</v>
      </c>
      <c r="K29" s="183">
        <f t="shared" si="0"/>
        <v>371</v>
      </c>
      <c r="L29" s="362"/>
      <c r="M29" s="363"/>
      <c r="N29" s="365"/>
    </row>
    <row r="30" spans="1:14" ht="17.399999999999999" customHeight="1" x14ac:dyDescent="0.25">
      <c r="A30" s="11"/>
      <c r="B30" s="41"/>
      <c r="C30" s="342">
        <v>13</v>
      </c>
      <c r="D30" s="367"/>
      <c r="E30" s="131" t="s">
        <v>146</v>
      </c>
      <c r="F30" s="131" t="s">
        <v>198</v>
      </c>
      <c r="G30" s="131" t="s">
        <v>267</v>
      </c>
      <c r="H30" s="141">
        <v>301</v>
      </c>
      <c r="I30" s="175">
        <v>110</v>
      </c>
      <c r="J30" s="175">
        <v>17</v>
      </c>
      <c r="K30" s="125">
        <f t="shared" si="0"/>
        <v>411</v>
      </c>
      <c r="L30" s="361">
        <f t="shared" ref="L30" si="8">SUM(K30:K31)</f>
        <v>772</v>
      </c>
      <c r="M30" s="363">
        <v>13</v>
      </c>
      <c r="N30" s="364"/>
    </row>
    <row r="31" spans="1:14" ht="17.399999999999999" customHeight="1" thickBot="1" x14ac:dyDescent="0.3">
      <c r="A31" s="11"/>
      <c r="B31" s="41"/>
      <c r="C31" s="343"/>
      <c r="D31" s="343"/>
      <c r="E31" s="136" t="s">
        <v>143</v>
      </c>
      <c r="F31" s="181"/>
      <c r="G31" s="181"/>
      <c r="H31" s="145">
        <v>248</v>
      </c>
      <c r="I31" s="114">
        <v>113</v>
      </c>
      <c r="J31" s="114">
        <v>22</v>
      </c>
      <c r="K31" s="126">
        <f t="shared" si="0"/>
        <v>361</v>
      </c>
      <c r="L31" s="362"/>
      <c r="M31" s="363"/>
      <c r="N31" s="365"/>
    </row>
    <row r="32" spans="1:14" s="171" customFormat="1" ht="17.399999999999999" customHeight="1" x14ac:dyDescent="0.25">
      <c r="A32" s="74"/>
      <c r="B32" s="74"/>
      <c r="C32" s="74"/>
      <c r="D32" s="74"/>
      <c r="E32" s="176"/>
      <c r="F32" s="177"/>
      <c r="G32" s="177"/>
      <c r="H32" s="178"/>
      <c r="I32" s="178"/>
      <c r="J32" s="178"/>
      <c r="K32" s="110"/>
      <c r="L32" s="74"/>
      <c r="M32" s="179"/>
      <c r="N32" s="180"/>
    </row>
    <row r="33" spans="1:14" s="171" customFormat="1" ht="17.399999999999999" customHeight="1" x14ac:dyDescent="0.25">
      <c r="A33" s="74"/>
      <c r="B33" s="74"/>
      <c r="C33" s="360" t="s">
        <v>268</v>
      </c>
      <c r="D33" s="360"/>
      <c r="E33" s="360"/>
      <c r="F33" s="360"/>
      <c r="G33" s="360"/>
      <c r="H33" s="178"/>
      <c r="I33" s="178"/>
      <c r="J33" s="178"/>
      <c r="K33" s="110"/>
      <c r="L33" s="74"/>
      <c r="M33" s="179"/>
      <c r="N33" s="180"/>
    </row>
    <row r="34" spans="1:14" s="171" customFormat="1" ht="17.399999999999999" customHeight="1" x14ac:dyDescent="0.25">
      <c r="A34" s="74"/>
      <c r="B34" s="74"/>
      <c r="C34" s="74"/>
      <c r="D34" s="74"/>
      <c r="E34" s="176"/>
      <c r="F34" s="177"/>
      <c r="G34" s="177"/>
      <c r="H34" s="178"/>
      <c r="I34" s="178"/>
      <c r="J34" s="178"/>
      <c r="K34" s="110"/>
      <c r="L34" s="74"/>
      <c r="M34" s="179"/>
      <c r="N34" s="180"/>
    </row>
    <row r="35" spans="1:14" ht="12.5" x14ac:dyDescent="0.25">
      <c r="E35" s="324"/>
      <c r="F35" s="325"/>
      <c r="G35" s="325"/>
      <c r="H35" s="325"/>
      <c r="I35" s="325"/>
      <c r="J35" s="325"/>
      <c r="K35" s="325"/>
      <c r="L35" s="325"/>
      <c r="M35" s="325"/>
      <c r="N35" s="325"/>
    </row>
  </sheetData>
  <sortState xmlns:xlrd2="http://schemas.microsoft.com/office/spreadsheetml/2017/richdata2" ref="E6:L31">
    <sortCondition descending="1" ref="L6:L29"/>
  </sortState>
  <mergeCells count="73">
    <mergeCell ref="N20:N21"/>
    <mergeCell ref="L8:L9"/>
    <mergeCell ref="L10:L11"/>
    <mergeCell ref="L12:L13"/>
    <mergeCell ref="L14:L15"/>
    <mergeCell ref="M8:M9"/>
    <mergeCell ref="M10:M11"/>
    <mergeCell ref="M12:M13"/>
    <mergeCell ref="M14:M15"/>
    <mergeCell ref="N4:N5"/>
    <mergeCell ref="N6:N7"/>
    <mergeCell ref="N16:N17"/>
    <mergeCell ref="N18:N19"/>
    <mergeCell ref="N8:N9"/>
    <mergeCell ref="N10:N11"/>
    <mergeCell ref="N12:N13"/>
    <mergeCell ref="N14:N15"/>
    <mergeCell ref="M18:M19"/>
    <mergeCell ref="C1:K3"/>
    <mergeCell ref="A4:G4"/>
    <mergeCell ref="H4:K4"/>
    <mergeCell ref="L4:L5"/>
    <mergeCell ref="M4:M5"/>
    <mergeCell ref="M6:M7"/>
    <mergeCell ref="M16:M17"/>
    <mergeCell ref="L16:L17"/>
    <mergeCell ref="L6:L7"/>
    <mergeCell ref="L18:L19"/>
    <mergeCell ref="D8:D9"/>
    <mergeCell ref="D10:D11"/>
    <mergeCell ref="D12:D13"/>
    <mergeCell ref="D14:D15"/>
    <mergeCell ref="C8:C9"/>
    <mergeCell ref="D20:D21"/>
    <mergeCell ref="C20:C21"/>
    <mergeCell ref="C22:C23"/>
    <mergeCell ref="D16:D17"/>
    <mergeCell ref="C6:C7"/>
    <mergeCell ref="C16:C17"/>
    <mergeCell ref="C18:C19"/>
    <mergeCell ref="D18:D19"/>
    <mergeCell ref="D6:D7"/>
    <mergeCell ref="C10:C11"/>
    <mergeCell ref="C12:C13"/>
    <mergeCell ref="C14:C15"/>
    <mergeCell ref="N22:N23"/>
    <mergeCell ref="C26:C27"/>
    <mergeCell ref="D22:D23"/>
    <mergeCell ref="D26:D27"/>
    <mergeCell ref="C30:C31"/>
    <mergeCell ref="D30:D31"/>
    <mergeCell ref="D24:D25"/>
    <mergeCell ref="D28:D29"/>
    <mergeCell ref="C24:C25"/>
    <mergeCell ref="C28:C29"/>
    <mergeCell ref="N24:N25"/>
    <mergeCell ref="N26:N27"/>
    <mergeCell ref="C33:G33"/>
    <mergeCell ref="E35:N35"/>
    <mergeCell ref="L30:L31"/>
    <mergeCell ref="M30:M31"/>
    <mergeCell ref="M20:M21"/>
    <mergeCell ref="M22:M23"/>
    <mergeCell ref="M26:M27"/>
    <mergeCell ref="M24:M25"/>
    <mergeCell ref="M28:M29"/>
    <mergeCell ref="L20:L21"/>
    <mergeCell ref="L22:L23"/>
    <mergeCell ref="L24:L25"/>
    <mergeCell ref="L26:L27"/>
    <mergeCell ref="L28:L29"/>
    <mergeCell ref="N30:N31"/>
    <mergeCell ref="N28:N29"/>
  </mergeCells>
  <conditionalFormatting sqref="K6:K34">
    <cfRule type="cellIs" dxfId="5" priority="17" stopIfTrue="1" operator="between">
      <formula>0</formula>
      <formula>499</formula>
    </cfRule>
    <cfRule type="cellIs" dxfId="4" priority="18" stopIfTrue="1" operator="between">
      <formula>500</formula>
      <formula>599</formula>
    </cfRule>
  </conditionalFormatting>
  <pageMargins left="0.74803149606299213" right="0.74803149606299213" top="0.98425196850393704" bottom="0.98425196850393704" header="0.51181102362204722" footer="0.51181102362204722"/>
  <pageSetup paperSize="9" scale="74" orientation="landscape" horizontalDpi="4294967293" verticalDpi="4294967293" r:id="rId1"/>
  <headerFooter alignWithMargins="0"/>
  <colBreaks count="1" manualBreakCount="1">
    <brk id="13" max="3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2"/>
  <sheetViews>
    <sheetView view="pageBreakPreview" zoomScaleNormal="100" zoomScaleSheetLayoutView="100" workbookViewId="0"/>
  </sheetViews>
  <sheetFormatPr defaultColWidth="9.08984375" defaultRowHeight="14" x14ac:dyDescent="0.25"/>
  <cols>
    <col min="1" max="1" width="11.6328125" style="2" customWidth="1"/>
    <col min="2" max="2" width="11.54296875" style="2" customWidth="1"/>
    <col min="3" max="3" width="5.90625" style="1" customWidth="1"/>
    <col min="4" max="4" width="11.6328125" style="1" customWidth="1"/>
    <col min="5" max="5" width="24.36328125" style="1" customWidth="1"/>
    <col min="6" max="6" width="29.54296875" style="79" customWidth="1"/>
    <col min="7" max="7" width="18.90625" style="1" customWidth="1"/>
    <col min="8" max="8" width="6.90625" style="21" customWidth="1"/>
    <col min="9" max="9" width="9.08984375" style="1"/>
    <col min="10" max="10" width="9.08984375" style="60"/>
    <col min="11" max="16384" width="9.08984375" style="1"/>
  </cols>
  <sheetData>
    <row r="1" spans="1:10" ht="12.75" customHeight="1" x14ac:dyDescent="0.25">
      <c r="C1" s="316" t="str">
        <f>'Pary młodzicy'!$C$1</f>
        <v>Międzywojewódzkie Mistrzostwa Młodzików, Strefa A  WLP-KPM-POM                                                                                                           Gostyń 17-19.05.2019</v>
      </c>
      <c r="D1" s="316"/>
      <c r="E1" s="316"/>
      <c r="F1" s="316"/>
      <c r="G1" s="316"/>
      <c r="H1" s="316"/>
      <c r="I1" s="388"/>
      <c r="J1" s="389"/>
    </row>
    <row r="2" spans="1:10" ht="12.75" customHeight="1" x14ac:dyDescent="0.25">
      <c r="C2" s="316"/>
      <c r="D2" s="316"/>
      <c r="E2" s="316"/>
      <c r="F2" s="316"/>
      <c r="G2" s="316"/>
      <c r="H2" s="316"/>
      <c r="I2" s="388"/>
      <c r="J2" s="389"/>
    </row>
    <row r="3" spans="1:10" ht="13.5" customHeight="1" x14ac:dyDescent="0.25">
      <c r="C3" s="390"/>
      <c r="D3" s="390"/>
      <c r="E3" s="390"/>
      <c r="F3" s="390"/>
      <c r="G3" s="390"/>
      <c r="H3" s="390"/>
      <c r="I3" s="391"/>
      <c r="J3" s="392"/>
    </row>
    <row r="4" spans="1:10" s="2" customFormat="1" ht="26.25" customHeight="1" x14ac:dyDescent="0.25">
      <c r="A4" s="348" t="s">
        <v>65</v>
      </c>
      <c r="B4" s="348"/>
      <c r="C4" s="348"/>
      <c r="D4" s="348"/>
      <c r="E4" s="348"/>
      <c r="F4" s="348"/>
      <c r="G4" s="348"/>
      <c r="H4" s="49"/>
      <c r="I4" s="381" t="s">
        <v>40</v>
      </c>
      <c r="J4" s="350" t="s">
        <v>13</v>
      </c>
    </row>
    <row r="5" spans="1:10" ht="13" thickBot="1" x14ac:dyDescent="0.3">
      <c r="A5" s="188" t="s">
        <v>29</v>
      </c>
      <c r="B5" s="188" t="s">
        <v>28</v>
      </c>
      <c r="C5" s="69" t="s">
        <v>43</v>
      </c>
      <c r="D5" s="70" t="s">
        <v>30</v>
      </c>
      <c r="E5" s="71" t="s">
        <v>0</v>
      </c>
      <c r="F5" s="78" t="s">
        <v>1</v>
      </c>
      <c r="G5" s="71" t="s">
        <v>21</v>
      </c>
      <c r="H5" s="72" t="s">
        <v>6</v>
      </c>
      <c r="I5" s="382"/>
      <c r="J5" s="395"/>
    </row>
    <row r="6" spans="1:10" ht="16.25" customHeight="1" x14ac:dyDescent="0.25">
      <c r="A6" s="189" t="s">
        <v>27</v>
      </c>
      <c r="B6" s="192" t="s">
        <v>26</v>
      </c>
      <c r="C6" s="347">
        <v>1</v>
      </c>
      <c r="D6" s="311" t="s">
        <v>31</v>
      </c>
      <c r="E6" s="184" t="s">
        <v>190</v>
      </c>
      <c r="F6" s="384" t="s">
        <v>216</v>
      </c>
      <c r="G6" s="385" t="s">
        <v>267</v>
      </c>
      <c r="H6" s="197">
        <v>262</v>
      </c>
      <c r="I6" s="383">
        <v>1</v>
      </c>
      <c r="J6" s="396">
        <v>3</v>
      </c>
    </row>
    <row r="7" spans="1:10" ht="16.25" customHeight="1" x14ac:dyDescent="0.25">
      <c r="A7" s="190" t="s">
        <v>27</v>
      </c>
      <c r="B7" s="193" t="s">
        <v>26</v>
      </c>
      <c r="C7" s="342"/>
      <c r="D7" s="366"/>
      <c r="E7" s="131" t="s">
        <v>66</v>
      </c>
      <c r="F7" s="376"/>
      <c r="G7" s="367"/>
      <c r="H7" s="198"/>
      <c r="I7" s="372"/>
      <c r="J7" s="371"/>
    </row>
    <row r="8" spans="1:10" s="121" customFormat="1" ht="16.25" customHeight="1" x14ac:dyDescent="0.25">
      <c r="A8" s="190" t="s">
        <v>27</v>
      </c>
      <c r="B8" s="193" t="s">
        <v>26</v>
      </c>
      <c r="C8" s="342">
        <v>2</v>
      </c>
      <c r="D8" s="366" t="s">
        <v>32</v>
      </c>
      <c r="E8" s="131" t="s">
        <v>63</v>
      </c>
      <c r="F8" s="373" t="s">
        <v>37</v>
      </c>
      <c r="G8" s="367" t="s">
        <v>267</v>
      </c>
      <c r="H8" s="198">
        <v>259</v>
      </c>
      <c r="I8" s="372">
        <v>2</v>
      </c>
      <c r="J8" s="371">
        <v>2</v>
      </c>
    </row>
    <row r="9" spans="1:10" s="121" customFormat="1" ht="16.25" customHeight="1" x14ac:dyDescent="0.25">
      <c r="A9" s="190" t="s">
        <v>27</v>
      </c>
      <c r="B9" s="193" t="s">
        <v>26</v>
      </c>
      <c r="C9" s="342"/>
      <c r="D9" s="366"/>
      <c r="E9" s="195" t="s">
        <v>194</v>
      </c>
      <c r="F9" s="374"/>
      <c r="G9" s="367"/>
      <c r="H9" s="198"/>
      <c r="I9" s="372"/>
      <c r="J9" s="371"/>
    </row>
    <row r="10" spans="1:10" s="121" customFormat="1" ht="16.25" customHeight="1" x14ac:dyDescent="0.25">
      <c r="A10" s="190" t="s">
        <v>27</v>
      </c>
      <c r="B10" s="193" t="s">
        <v>26</v>
      </c>
      <c r="C10" s="342">
        <v>3</v>
      </c>
      <c r="D10" s="366" t="s">
        <v>33</v>
      </c>
      <c r="E10" s="185" t="s">
        <v>70</v>
      </c>
      <c r="F10" s="375" t="s">
        <v>79</v>
      </c>
      <c r="G10" s="367" t="s">
        <v>62</v>
      </c>
      <c r="H10" s="198">
        <v>246</v>
      </c>
      <c r="I10" s="372">
        <v>3</v>
      </c>
      <c r="J10" s="371">
        <v>2</v>
      </c>
    </row>
    <row r="11" spans="1:10" s="121" customFormat="1" ht="16.25" customHeight="1" x14ac:dyDescent="0.25">
      <c r="A11" s="190" t="s">
        <v>27</v>
      </c>
      <c r="B11" s="193" t="s">
        <v>26</v>
      </c>
      <c r="C11" s="342"/>
      <c r="D11" s="366"/>
      <c r="E11" s="131" t="s">
        <v>138</v>
      </c>
      <c r="F11" s="376"/>
      <c r="G11" s="367"/>
      <c r="H11" s="198"/>
      <c r="I11" s="372"/>
      <c r="J11" s="371"/>
    </row>
    <row r="12" spans="1:10" ht="16.25" customHeight="1" x14ac:dyDescent="0.25">
      <c r="A12" s="190" t="s">
        <v>27</v>
      </c>
      <c r="B12" s="193" t="s">
        <v>26</v>
      </c>
      <c r="C12" s="342">
        <v>4</v>
      </c>
      <c r="D12" s="366"/>
      <c r="E12" s="185" t="s">
        <v>60</v>
      </c>
      <c r="F12" s="377" t="s">
        <v>38</v>
      </c>
      <c r="G12" s="367" t="s">
        <v>267</v>
      </c>
      <c r="H12" s="198">
        <v>241</v>
      </c>
      <c r="I12" s="372">
        <v>4</v>
      </c>
      <c r="J12" s="371">
        <v>2</v>
      </c>
    </row>
    <row r="13" spans="1:10" ht="16.25" customHeight="1" x14ac:dyDescent="0.25">
      <c r="A13" s="190" t="s">
        <v>27</v>
      </c>
      <c r="B13" s="193" t="s">
        <v>26</v>
      </c>
      <c r="C13" s="342"/>
      <c r="D13" s="366"/>
      <c r="E13" s="131" t="s">
        <v>195</v>
      </c>
      <c r="F13" s="377"/>
      <c r="G13" s="367"/>
      <c r="H13" s="198"/>
      <c r="I13" s="372"/>
      <c r="J13" s="371"/>
    </row>
    <row r="14" spans="1:10" ht="16.25" customHeight="1" x14ac:dyDescent="0.25">
      <c r="A14" s="190" t="s">
        <v>27</v>
      </c>
      <c r="B14" s="193" t="s">
        <v>26</v>
      </c>
      <c r="C14" s="342">
        <v>5</v>
      </c>
      <c r="D14" s="366"/>
      <c r="E14" s="131" t="s">
        <v>192</v>
      </c>
      <c r="F14" s="373" t="s">
        <v>11</v>
      </c>
      <c r="G14" s="367" t="s">
        <v>267</v>
      </c>
      <c r="H14" s="198">
        <v>235</v>
      </c>
      <c r="I14" s="372">
        <v>5</v>
      </c>
      <c r="J14" s="371">
        <v>2</v>
      </c>
    </row>
    <row r="15" spans="1:10" ht="16.25" customHeight="1" x14ac:dyDescent="0.25">
      <c r="A15" s="190" t="s">
        <v>27</v>
      </c>
      <c r="B15" s="193" t="s">
        <v>26</v>
      </c>
      <c r="C15" s="342"/>
      <c r="D15" s="366"/>
      <c r="E15" s="131" t="s">
        <v>72</v>
      </c>
      <c r="F15" s="377"/>
      <c r="G15" s="367"/>
      <c r="H15" s="198"/>
      <c r="I15" s="372"/>
      <c r="J15" s="371"/>
    </row>
    <row r="16" spans="1:10" ht="16.25" customHeight="1" x14ac:dyDescent="0.25">
      <c r="A16" s="190" t="s">
        <v>27</v>
      </c>
      <c r="B16" s="193" t="s">
        <v>26</v>
      </c>
      <c r="C16" s="342">
        <v>6</v>
      </c>
      <c r="D16" s="378"/>
      <c r="E16" s="131" t="s">
        <v>189</v>
      </c>
      <c r="F16" s="373" t="s">
        <v>12</v>
      </c>
      <c r="G16" s="367" t="s">
        <v>267</v>
      </c>
      <c r="H16" s="198">
        <v>234</v>
      </c>
      <c r="I16" s="372">
        <v>6</v>
      </c>
      <c r="J16" s="371">
        <v>1</v>
      </c>
    </row>
    <row r="17" spans="1:10" ht="16.25" customHeight="1" x14ac:dyDescent="0.25">
      <c r="A17" s="190" t="s">
        <v>27</v>
      </c>
      <c r="B17" s="193" t="s">
        <v>26</v>
      </c>
      <c r="C17" s="342"/>
      <c r="D17" s="378"/>
      <c r="E17" s="131" t="s">
        <v>171</v>
      </c>
      <c r="F17" s="377"/>
      <c r="G17" s="367"/>
      <c r="H17" s="198"/>
      <c r="I17" s="372"/>
      <c r="J17" s="371"/>
    </row>
    <row r="18" spans="1:10" ht="16.25" customHeight="1" x14ac:dyDescent="0.25">
      <c r="A18" s="190" t="s">
        <v>27</v>
      </c>
      <c r="B18" s="193" t="s">
        <v>26</v>
      </c>
      <c r="C18" s="342">
        <v>7</v>
      </c>
      <c r="D18" s="366"/>
      <c r="E18" s="131" t="s">
        <v>126</v>
      </c>
      <c r="F18" s="373" t="s">
        <v>52</v>
      </c>
      <c r="G18" s="367" t="s">
        <v>267</v>
      </c>
      <c r="H18" s="198">
        <v>220</v>
      </c>
      <c r="I18" s="372">
        <v>7</v>
      </c>
      <c r="J18" s="371">
        <v>1</v>
      </c>
    </row>
    <row r="19" spans="1:10" ht="16.25" customHeight="1" x14ac:dyDescent="0.25">
      <c r="A19" s="190" t="s">
        <v>27</v>
      </c>
      <c r="B19" s="193" t="s">
        <v>26</v>
      </c>
      <c r="C19" s="342"/>
      <c r="D19" s="366"/>
      <c r="E19" s="131" t="s">
        <v>170</v>
      </c>
      <c r="F19" s="377"/>
      <c r="G19" s="367"/>
      <c r="H19" s="198"/>
      <c r="I19" s="372"/>
      <c r="J19" s="371"/>
    </row>
    <row r="20" spans="1:10" ht="16.25" customHeight="1" x14ac:dyDescent="0.25">
      <c r="A20" s="190" t="s">
        <v>27</v>
      </c>
      <c r="B20" s="193" t="s">
        <v>26</v>
      </c>
      <c r="C20" s="342">
        <v>8</v>
      </c>
      <c r="D20" s="366"/>
      <c r="E20" s="185" t="s">
        <v>187</v>
      </c>
      <c r="F20" s="373" t="s">
        <v>11</v>
      </c>
      <c r="G20" s="367" t="s">
        <v>267</v>
      </c>
      <c r="H20" s="198">
        <v>218</v>
      </c>
      <c r="I20" s="372">
        <v>8</v>
      </c>
      <c r="J20" s="371">
        <v>1</v>
      </c>
    </row>
    <row r="21" spans="1:10" ht="16.25" customHeight="1" x14ac:dyDescent="0.25">
      <c r="A21" s="190" t="s">
        <v>27</v>
      </c>
      <c r="B21" s="193" t="s">
        <v>26</v>
      </c>
      <c r="C21" s="342"/>
      <c r="D21" s="366"/>
      <c r="E21" s="131" t="s">
        <v>74</v>
      </c>
      <c r="F21" s="373"/>
      <c r="G21" s="367"/>
      <c r="H21" s="198"/>
      <c r="I21" s="372"/>
      <c r="J21" s="371"/>
    </row>
    <row r="22" spans="1:10" ht="16.25" customHeight="1" x14ac:dyDescent="0.25">
      <c r="A22" s="190" t="s">
        <v>27</v>
      </c>
      <c r="B22" s="193" t="s">
        <v>26</v>
      </c>
      <c r="C22" s="342">
        <v>9</v>
      </c>
      <c r="D22" s="366"/>
      <c r="E22" s="131" t="s">
        <v>123</v>
      </c>
      <c r="F22" s="373" t="s">
        <v>219</v>
      </c>
      <c r="G22" s="367" t="s">
        <v>267</v>
      </c>
      <c r="H22" s="198">
        <v>217</v>
      </c>
      <c r="I22" s="372">
        <v>9</v>
      </c>
      <c r="J22" s="371">
        <v>1</v>
      </c>
    </row>
    <row r="23" spans="1:10" ht="16.25" customHeight="1" x14ac:dyDescent="0.25">
      <c r="A23" s="190" t="s">
        <v>27</v>
      </c>
      <c r="B23" s="193" t="s">
        <v>26</v>
      </c>
      <c r="C23" s="342"/>
      <c r="D23" s="366"/>
      <c r="E23" s="185" t="s">
        <v>147</v>
      </c>
      <c r="F23" s="373"/>
      <c r="G23" s="367"/>
      <c r="H23" s="199" t="s">
        <v>218</v>
      </c>
      <c r="I23" s="372"/>
      <c r="J23" s="371"/>
    </row>
    <row r="24" spans="1:10" ht="16.25" customHeight="1" x14ac:dyDescent="0.25">
      <c r="A24" s="190" t="s">
        <v>27</v>
      </c>
      <c r="B24" s="193" t="s">
        <v>26</v>
      </c>
      <c r="C24" s="342">
        <v>10</v>
      </c>
      <c r="D24" s="366"/>
      <c r="E24" s="131" t="s">
        <v>124</v>
      </c>
      <c r="F24" s="375" t="s">
        <v>220</v>
      </c>
      <c r="G24" s="367" t="s">
        <v>267</v>
      </c>
      <c r="H24" s="198">
        <v>217</v>
      </c>
      <c r="I24" s="372">
        <v>10</v>
      </c>
      <c r="J24" s="371">
        <v>1</v>
      </c>
    </row>
    <row r="25" spans="1:10" ht="16.25" customHeight="1" x14ac:dyDescent="0.25">
      <c r="A25" s="190" t="s">
        <v>27</v>
      </c>
      <c r="B25" s="193" t="s">
        <v>26</v>
      </c>
      <c r="C25" s="342"/>
      <c r="D25" s="366"/>
      <c r="E25" s="131" t="s">
        <v>145</v>
      </c>
      <c r="F25" s="376"/>
      <c r="G25" s="367"/>
      <c r="H25" s="200" t="s">
        <v>217</v>
      </c>
      <c r="I25" s="372"/>
      <c r="J25" s="371"/>
    </row>
    <row r="26" spans="1:10" s="121" customFormat="1" ht="16.25" customHeight="1" x14ac:dyDescent="0.25">
      <c r="A26" s="190" t="s">
        <v>27</v>
      </c>
      <c r="B26" s="193" t="s">
        <v>26</v>
      </c>
      <c r="C26" s="342">
        <v>11</v>
      </c>
      <c r="D26" s="366"/>
      <c r="E26" s="131" t="s">
        <v>122</v>
      </c>
      <c r="F26" s="373" t="s">
        <v>38</v>
      </c>
      <c r="G26" s="367" t="s">
        <v>267</v>
      </c>
      <c r="H26" s="201">
        <v>210</v>
      </c>
      <c r="I26" s="372">
        <v>11</v>
      </c>
      <c r="J26" s="371">
        <v>1</v>
      </c>
    </row>
    <row r="27" spans="1:10" s="121" customFormat="1" ht="16.25" customHeight="1" x14ac:dyDescent="0.25">
      <c r="A27" s="190" t="s">
        <v>27</v>
      </c>
      <c r="B27" s="193" t="s">
        <v>26</v>
      </c>
      <c r="C27" s="342"/>
      <c r="D27" s="366"/>
      <c r="E27" s="131" t="s">
        <v>197</v>
      </c>
      <c r="F27" s="373"/>
      <c r="G27" s="367"/>
      <c r="H27" s="200"/>
      <c r="I27" s="372"/>
      <c r="J27" s="371"/>
    </row>
    <row r="28" spans="1:10" s="121" customFormat="1" ht="16.25" customHeight="1" x14ac:dyDescent="0.25">
      <c r="A28" s="190" t="s">
        <v>27</v>
      </c>
      <c r="B28" s="193" t="s">
        <v>26</v>
      </c>
      <c r="C28" s="342">
        <v>12</v>
      </c>
      <c r="D28" s="366"/>
      <c r="E28" s="195" t="s">
        <v>193</v>
      </c>
      <c r="F28" s="373" t="s">
        <v>45</v>
      </c>
      <c r="G28" s="367" t="s">
        <v>267</v>
      </c>
      <c r="H28" s="202">
        <v>208</v>
      </c>
      <c r="I28" s="372">
        <v>12</v>
      </c>
      <c r="J28" s="371">
        <v>1</v>
      </c>
    </row>
    <row r="29" spans="1:10" s="121" customFormat="1" ht="16.25" customHeight="1" x14ac:dyDescent="0.25">
      <c r="A29" s="190" t="s">
        <v>27</v>
      </c>
      <c r="B29" s="193" t="s">
        <v>26</v>
      </c>
      <c r="C29" s="342"/>
      <c r="D29" s="366"/>
      <c r="E29" s="195" t="s">
        <v>172</v>
      </c>
      <c r="F29" s="374"/>
      <c r="G29" s="367"/>
      <c r="H29" s="202"/>
      <c r="I29" s="372"/>
      <c r="J29" s="371"/>
    </row>
    <row r="30" spans="1:10" ht="16.25" customHeight="1" x14ac:dyDescent="0.25">
      <c r="A30" s="190" t="s">
        <v>27</v>
      </c>
      <c r="B30" s="193" t="s">
        <v>26</v>
      </c>
      <c r="C30" s="342">
        <v>13</v>
      </c>
      <c r="D30" s="366"/>
      <c r="E30" s="185" t="s">
        <v>125</v>
      </c>
      <c r="F30" s="373" t="s">
        <v>52</v>
      </c>
      <c r="G30" s="367" t="s">
        <v>267</v>
      </c>
      <c r="H30" s="198">
        <v>207</v>
      </c>
      <c r="I30" s="372">
        <v>13</v>
      </c>
      <c r="J30" s="371">
        <v>0</v>
      </c>
    </row>
    <row r="31" spans="1:10" ht="16.25" customHeight="1" x14ac:dyDescent="0.25">
      <c r="A31" s="190" t="s">
        <v>27</v>
      </c>
      <c r="B31" s="193" t="s">
        <v>26</v>
      </c>
      <c r="C31" s="342"/>
      <c r="D31" s="366"/>
      <c r="E31" s="131" t="s">
        <v>165</v>
      </c>
      <c r="F31" s="373"/>
      <c r="G31" s="367"/>
      <c r="H31" s="198"/>
      <c r="I31" s="372"/>
      <c r="J31" s="393"/>
    </row>
    <row r="32" spans="1:10" ht="16.25" customHeight="1" x14ac:dyDescent="0.25">
      <c r="A32" s="190" t="s">
        <v>27</v>
      </c>
      <c r="B32" s="193" t="s">
        <v>26</v>
      </c>
      <c r="C32" s="342">
        <v>14</v>
      </c>
      <c r="D32" s="378"/>
      <c r="E32" s="185" t="s">
        <v>59</v>
      </c>
      <c r="F32" s="373" t="s">
        <v>38</v>
      </c>
      <c r="G32" s="367" t="s">
        <v>267</v>
      </c>
      <c r="H32" s="198">
        <v>195</v>
      </c>
      <c r="I32" s="372">
        <v>14</v>
      </c>
      <c r="J32" s="371">
        <v>0</v>
      </c>
    </row>
    <row r="33" spans="1:10" ht="16.25" customHeight="1" x14ac:dyDescent="0.25">
      <c r="A33" s="190" t="s">
        <v>27</v>
      </c>
      <c r="B33" s="193" t="s">
        <v>26</v>
      </c>
      <c r="C33" s="342"/>
      <c r="D33" s="378"/>
      <c r="E33" s="131" t="s">
        <v>196</v>
      </c>
      <c r="F33" s="377"/>
      <c r="G33" s="367"/>
      <c r="H33" s="198"/>
      <c r="I33" s="372"/>
      <c r="J33" s="393"/>
    </row>
    <row r="34" spans="1:10" s="33" customFormat="1" ht="16.25" customHeight="1" x14ac:dyDescent="0.25">
      <c r="A34" s="190" t="s">
        <v>27</v>
      </c>
      <c r="B34" s="193" t="s">
        <v>26</v>
      </c>
      <c r="C34" s="342">
        <v>15</v>
      </c>
      <c r="D34" s="378"/>
      <c r="E34" s="131" t="s">
        <v>129</v>
      </c>
      <c r="F34" s="373" t="s">
        <v>79</v>
      </c>
      <c r="G34" s="367" t="s">
        <v>62</v>
      </c>
      <c r="H34" s="198">
        <v>176</v>
      </c>
      <c r="I34" s="372">
        <v>15</v>
      </c>
      <c r="J34" s="371">
        <v>0</v>
      </c>
    </row>
    <row r="35" spans="1:10" s="33" customFormat="1" ht="16.25" customHeight="1" thickBot="1" x14ac:dyDescent="0.3">
      <c r="A35" s="191" t="s">
        <v>27</v>
      </c>
      <c r="B35" s="194" t="s">
        <v>26</v>
      </c>
      <c r="C35" s="343"/>
      <c r="D35" s="379"/>
      <c r="E35" s="196" t="s">
        <v>139</v>
      </c>
      <c r="F35" s="380"/>
      <c r="G35" s="386"/>
      <c r="H35" s="203"/>
      <c r="I35" s="387"/>
      <c r="J35" s="394"/>
    </row>
    <row r="36" spans="1:10" x14ac:dyDescent="0.25">
      <c r="J36" s="5"/>
    </row>
    <row r="37" spans="1:10" x14ac:dyDescent="0.25">
      <c r="A37" s="360" t="s">
        <v>268</v>
      </c>
      <c r="B37" s="360"/>
      <c r="C37" s="360"/>
      <c r="D37" s="360"/>
      <c r="E37" s="360"/>
      <c r="J37" s="5"/>
    </row>
    <row r="38" spans="1:10" x14ac:dyDescent="0.25">
      <c r="J38" s="5"/>
    </row>
    <row r="39" spans="1:10" x14ac:dyDescent="0.25">
      <c r="J39" s="5"/>
    </row>
    <row r="40" spans="1:10" x14ac:dyDescent="0.25">
      <c r="J40" s="5"/>
    </row>
    <row r="41" spans="1:10" x14ac:dyDescent="0.25">
      <c r="J41" s="5"/>
    </row>
    <row r="42" spans="1:10" x14ac:dyDescent="0.25">
      <c r="J42" s="5"/>
    </row>
    <row r="43" spans="1:10" x14ac:dyDescent="0.25">
      <c r="J43" s="5"/>
    </row>
    <row r="44" spans="1:10" x14ac:dyDescent="0.25">
      <c r="J44" s="5"/>
    </row>
    <row r="45" spans="1:10" x14ac:dyDescent="0.25">
      <c r="J45" s="5"/>
    </row>
    <row r="46" spans="1:10" x14ac:dyDescent="0.25">
      <c r="J46" s="5"/>
    </row>
    <row r="47" spans="1:10" x14ac:dyDescent="0.25">
      <c r="J47" s="5"/>
    </row>
    <row r="48" spans="1:10" x14ac:dyDescent="0.25">
      <c r="J48" s="5"/>
    </row>
    <row r="49" spans="10:10" x14ac:dyDescent="0.25">
      <c r="J49" s="5"/>
    </row>
    <row r="50" spans="10:10" x14ac:dyDescent="0.25">
      <c r="J50" s="5"/>
    </row>
    <row r="51" spans="10:10" x14ac:dyDescent="0.25">
      <c r="J51" s="5"/>
    </row>
    <row r="52" spans="10:10" x14ac:dyDescent="0.25">
      <c r="J52" s="5"/>
    </row>
    <row r="53" spans="10:10" x14ac:dyDescent="0.25">
      <c r="J53" s="5"/>
    </row>
    <row r="54" spans="10:10" x14ac:dyDescent="0.25">
      <c r="J54" s="5"/>
    </row>
    <row r="55" spans="10:10" x14ac:dyDescent="0.25">
      <c r="J55" s="5"/>
    </row>
    <row r="56" spans="10:10" x14ac:dyDescent="0.25">
      <c r="J56" s="5"/>
    </row>
    <row r="57" spans="10:10" x14ac:dyDescent="0.25">
      <c r="J57" s="5"/>
    </row>
    <row r="58" spans="10:10" x14ac:dyDescent="0.25">
      <c r="J58" s="5"/>
    </row>
    <row r="59" spans="10:10" x14ac:dyDescent="0.25">
      <c r="J59" s="5"/>
    </row>
    <row r="60" spans="10:10" x14ac:dyDescent="0.25">
      <c r="J60" s="5"/>
    </row>
    <row r="61" spans="10:10" x14ac:dyDescent="0.25">
      <c r="J61" s="5"/>
    </row>
    <row r="62" spans="10:10" x14ac:dyDescent="0.25">
      <c r="J62" s="5"/>
    </row>
  </sheetData>
  <sortState xmlns:xlrd2="http://schemas.microsoft.com/office/spreadsheetml/2017/richdata2" ref="E6:H35">
    <sortCondition descending="1" ref="H6:H35"/>
  </sortState>
  <mergeCells count="95">
    <mergeCell ref="G34:G35"/>
    <mergeCell ref="I34:I35"/>
    <mergeCell ref="C1:J3"/>
    <mergeCell ref="J32:J33"/>
    <mergeCell ref="J34:J35"/>
    <mergeCell ref="J18:J19"/>
    <mergeCell ref="J20:J21"/>
    <mergeCell ref="J22:J23"/>
    <mergeCell ref="J24:J25"/>
    <mergeCell ref="J30:J31"/>
    <mergeCell ref="J4:J5"/>
    <mergeCell ref="J6:J7"/>
    <mergeCell ref="J12:J13"/>
    <mergeCell ref="J14:J15"/>
    <mergeCell ref="J16:J17"/>
    <mergeCell ref="F16:F17"/>
    <mergeCell ref="C14:C15"/>
    <mergeCell ref="C16:C17"/>
    <mergeCell ref="D14:D15"/>
    <mergeCell ref="D16:D17"/>
    <mergeCell ref="D32:D33"/>
    <mergeCell ref="D24:D25"/>
    <mergeCell ref="A4:G4"/>
    <mergeCell ref="C6:C7"/>
    <mergeCell ref="C12:C13"/>
    <mergeCell ref="D6:D7"/>
    <mergeCell ref="D12:D13"/>
    <mergeCell ref="F6:F7"/>
    <mergeCell ref="G6:G7"/>
    <mergeCell ref="F12:F13"/>
    <mergeCell ref="G12:G13"/>
    <mergeCell ref="I4:I5"/>
    <mergeCell ref="I6:I7"/>
    <mergeCell ref="I12:I13"/>
    <mergeCell ref="I14:I15"/>
    <mergeCell ref="I16:I17"/>
    <mergeCell ref="G28:G29"/>
    <mergeCell ref="D22:D23"/>
    <mergeCell ref="F22:F23"/>
    <mergeCell ref="F18:F19"/>
    <mergeCell ref="F20:F21"/>
    <mergeCell ref="C30:C31"/>
    <mergeCell ref="F30:F31"/>
    <mergeCell ref="F32:F33"/>
    <mergeCell ref="G30:G31"/>
    <mergeCell ref="G32:G33"/>
    <mergeCell ref="C32:C33"/>
    <mergeCell ref="F14:F15"/>
    <mergeCell ref="D34:D35"/>
    <mergeCell ref="C34:C35"/>
    <mergeCell ref="F34:F35"/>
    <mergeCell ref="I18:I19"/>
    <mergeCell ref="I32:I33"/>
    <mergeCell ref="I30:I31"/>
    <mergeCell ref="I24:I25"/>
    <mergeCell ref="C18:C19"/>
    <mergeCell ref="C24:C25"/>
    <mergeCell ref="D30:D31"/>
    <mergeCell ref="D20:D21"/>
    <mergeCell ref="I20:I21"/>
    <mergeCell ref="I22:I23"/>
    <mergeCell ref="C20:C21"/>
    <mergeCell ref="C22:C23"/>
    <mergeCell ref="C26:C27"/>
    <mergeCell ref="C28:C29"/>
    <mergeCell ref="F10:F11"/>
    <mergeCell ref="G10:G11"/>
    <mergeCell ref="F8:F9"/>
    <mergeCell ref="G8:G9"/>
    <mergeCell ref="F26:F27"/>
    <mergeCell ref="G26:G27"/>
    <mergeCell ref="G14:G15"/>
    <mergeCell ref="G16:G17"/>
    <mergeCell ref="G18:G19"/>
    <mergeCell ref="G20:G21"/>
    <mergeCell ref="G22:G23"/>
    <mergeCell ref="G24:G25"/>
    <mergeCell ref="F24:F25"/>
    <mergeCell ref="D18:D19"/>
    <mergeCell ref="A37:E37"/>
    <mergeCell ref="J26:J27"/>
    <mergeCell ref="J28:J29"/>
    <mergeCell ref="I8:I9"/>
    <mergeCell ref="I10:I11"/>
    <mergeCell ref="C8:C9"/>
    <mergeCell ref="C10:C11"/>
    <mergeCell ref="D26:D27"/>
    <mergeCell ref="D28:D29"/>
    <mergeCell ref="J8:J9"/>
    <mergeCell ref="J10:J11"/>
    <mergeCell ref="D8:D9"/>
    <mergeCell ref="D10:D11"/>
    <mergeCell ref="I26:I27"/>
    <mergeCell ref="I28:I29"/>
    <mergeCell ref="F28:F29"/>
  </mergeCells>
  <conditionalFormatting sqref="H6 H12 H14 H16 H18 H20 H22 H24 H32">
    <cfRule type="cellIs" dxfId="3" priority="3" stopIfTrue="1" operator="between">
      <formula>0</formula>
      <formula>499</formula>
    </cfRule>
    <cfRule type="cellIs" dxfId="2" priority="4" stopIfTrue="1" operator="between">
      <formula>500</formula>
      <formula>599</formula>
    </cfRule>
  </conditionalFormatting>
  <conditionalFormatting sqref="H30">
    <cfRule type="cellIs" dxfId="1" priority="1" stopIfTrue="1" operator="between">
      <formula>0</formula>
      <formula>499</formula>
    </cfRule>
    <cfRule type="cellIs" dxfId="0" priority="2" stopIfTrue="1" operator="between">
      <formula>500</formula>
      <formula>599</formula>
    </cfRule>
  </conditionalFormatting>
  <pageMargins left="0.7" right="0.7" top="0.75" bottom="0.75" header="0.3" footer="0.3"/>
  <pageSetup paperSize="9" scale="87" orientation="landscape" horizontalDpi="4294967293" verticalDpi="4294967293" r:id="rId1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29"/>
  <sheetViews>
    <sheetView zoomScaleNormal="100" workbookViewId="0">
      <selection sqref="A1:I3"/>
    </sheetView>
  </sheetViews>
  <sheetFormatPr defaultColWidth="9.08984375" defaultRowHeight="12.5" x14ac:dyDescent="0.25"/>
  <cols>
    <col min="1" max="1" width="4.453125" style="10" customWidth="1"/>
    <col min="2" max="2" width="46.54296875" style="10" customWidth="1"/>
    <col min="3" max="3" width="9.08984375" style="10"/>
    <col min="4" max="4" width="9.54296875" style="10" customWidth="1"/>
    <col min="5" max="5" width="13" style="10" customWidth="1"/>
    <col min="6" max="6" width="14.36328125" style="10" customWidth="1"/>
    <col min="7" max="16384" width="9.08984375" style="10"/>
  </cols>
  <sheetData>
    <row r="1" spans="1:15" ht="12.75" customHeight="1" x14ac:dyDescent="0.25">
      <c r="A1" s="316" t="s">
        <v>140</v>
      </c>
      <c r="B1" s="316"/>
      <c r="C1" s="316"/>
      <c r="D1" s="316"/>
      <c r="E1" s="316"/>
      <c r="F1" s="316"/>
      <c r="G1" s="316"/>
      <c r="H1" s="316"/>
      <c r="I1" s="316"/>
    </row>
    <row r="2" spans="1:15" ht="12.7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</row>
    <row r="3" spans="1:15" ht="13.5" customHeight="1" x14ac:dyDescent="0.25">
      <c r="A3" s="316"/>
      <c r="B3" s="316"/>
      <c r="C3" s="316"/>
      <c r="D3" s="316"/>
      <c r="E3" s="316"/>
      <c r="F3" s="316"/>
      <c r="G3" s="316"/>
      <c r="H3" s="316"/>
      <c r="I3" s="316"/>
    </row>
    <row r="4" spans="1:15" ht="26" x14ac:dyDescent="0.25">
      <c r="A4" s="55" t="s">
        <v>42</v>
      </c>
      <c r="B4" s="87" t="s">
        <v>14</v>
      </c>
      <c r="C4" s="88" t="s">
        <v>10</v>
      </c>
      <c r="D4" s="88" t="s">
        <v>15</v>
      </c>
      <c r="E4" s="88" t="s">
        <v>16</v>
      </c>
      <c r="F4" s="88" t="s">
        <v>17</v>
      </c>
      <c r="G4" s="272" t="s">
        <v>262</v>
      </c>
      <c r="H4" s="89" t="s">
        <v>34</v>
      </c>
      <c r="I4" s="76" t="s">
        <v>8</v>
      </c>
    </row>
    <row r="5" spans="1:15" ht="15.5" x14ac:dyDescent="0.35">
      <c r="A5" s="55">
        <v>1</v>
      </c>
      <c r="B5" s="86" t="s">
        <v>52</v>
      </c>
      <c r="C5" s="90">
        <v>5</v>
      </c>
      <c r="D5" s="90">
        <v>4</v>
      </c>
      <c r="E5" s="90">
        <v>3</v>
      </c>
      <c r="F5" s="90">
        <v>3</v>
      </c>
      <c r="G5" s="90">
        <v>1</v>
      </c>
      <c r="H5" s="91">
        <v>1</v>
      </c>
      <c r="I5" s="31">
        <f t="shared" ref="I5:I12" si="0">C5+D5+E5+F5+G5-H5</f>
        <v>15</v>
      </c>
    </row>
    <row r="6" spans="1:15" ht="15.5" x14ac:dyDescent="0.35">
      <c r="A6" s="55">
        <v>2</v>
      </c>
      <c r="B6" s="86" t="s">
        <v>45</v>
      </c>
      <c r="C6" s="90">
        <v>5</v>
      </c>
      <c r="D6" s="90">
        <v>2</v>
      </c>
      <c r="E6" s="90">
        <v>2</v>
      </c>
      <c r="F6" s="90">
        <v>2</v>
      </c>
      <c r="G6" s="90">
        <v>5</v>
      </c>
      <c r="H6" s="91">
        <v>1.5</v>
      </c>
      <c r="I6" s="31">
        <f t="shared" si="0"/>
        <v>14.5</v>
      </c>
    </row>
    <row r="7" spans="1:15" ht="15.5" x14ac:dyDescent="0.35">
      <c r="A7" s="55">
        <v>3</v>
      </c>
      <c r="B7" s="86" t="s">
        <v>92</v>
      </c>
      <c r="C7" s="90">
        <v>1</v>
      </c>
      <c r="D7" s="90">
        <v>5</v>
      </c>
      <c r="E7" s="90">
        <v>2.5</v>
      </c>
      <c r="F7" s="90">
        <v>2</v>
      </c>
      <c r="G7" s="90">
        <v>3.5</v>
      </c>
      <c r="H7" s="91">
        <v>2.5</v>
      </c>
      <c r="I7" s="31">
        <f t="shared" si="0"/>
        <v>11.5</v>
      </c>
    </row>
    <row r="8" spans="1:15" ht="15.5" x14ac:dyDescent="0.35">
      <c r="A8" s="55">
        <v>4</v>
      </c>
      <c r="B8" s="86" t="s">
        <v>44</v>
      </c>
      <c r="C8" s="90">
        <v>4</v>
      </c>
      <c r="D8" s="90">
        <v>2</v>
      </c>
      <c r="E8" s="90">
        <v>3</v>
      </c>
      <c r="F8" s="90">
        <v>2</v>
      </c>
      <c r="G8" s="90">
        <v>3</v>
      </c>
      <c r="H8" s="91">
        <v>3</v>
      </c>
      <c r="I8" s="31">
        <f t="shared" si="0"/>
        <v>11</v>
      </c>
    </row>
    <row r="9" spans="1:15" ht="15.5" x14ac:dyDescent="0.35">
      <c r="A9" s="55">
        <v>5</v>
      </c>
      <c r="B9" s="86" t="s">
        <v>61</v>
      </c>
      <c r="C9" s="90">
        <v>0</v>
      </c>
      <c r="D9" s="90">
        <v>3</v>
      </c>
      <c r="E9" s="90">
        <v>1</v>
      </c>
      <c r="F9" s="90">
        <v>2</v>
      </c>
      <c r="G9" s="90">
        <v>2</v>
      </c>
      <c r="H9" s="91">
        <v>1</v>
      </c>
      <c r="I9" s="31">
        <f t="shared" si="0"/>
        <v>7</v>
      </c>
    </row>
    <row r="10" spans="1:15" s="38" customFormat="1" ht="15.5" x14ac:dyDescent="0.35">
      <c r="A10" s="55">
        <v>6</v>
      </c>
      <c r="B10" s="86" t="s">
        <v>58</v>
      </c>
      <c r="C10" s="90">
        <v>2</v>
      </c>
      <c r="D10" s="90"/>
      <c r="E10" s="90">
        <v>5</v>
      </c>
      <c r="F10" s="90"/>
      <c r="G10" s="90">
        <v>1</v>
      </c>
      <c r="H10" s="91">
        <v>1</v>
      </c>
      <c r="I10" s="31">
        <f t="shared" si="0"/>
        <v>7</v>
      </c>
    </row>
    <row r="11" spans="1:15" s="59" customFormat="1" ht="15.5" x14ac:dyDescent="0.35">
      <c r="A11" s="55">
        <v>7</v>
      </c>
      <c r="B11" s="86" t="s">
        <v>46</v>
      </c>
      <c r="C11" s="90">
        <v>1</v>
      </c>
      <c r="D11" s="90">
        <v>2</v>
      </c>
      <c r="E11" s="90">
        <v>0.5</v>
      </c>
      <c r="F11" s="90">
        <v>1</v>
      </c>
      <c r="G11" s="90">
        <v>2.5</v>
      </c>
      <c r="H11" s="91">
        <v>1</v>
      </c>
      <c r="I11" s="31">
        <f t="shared" si="0"/>
        <v>6</v>
      </c>
    </row>
    <row r="12" spans="1:15" s="270" customFormat="1" ht="15.5" x14ac:dyDescent="0.35">
      <c r="A12" s="55">
        <v>8</v>
      </c>
      <c r="B12" s="86" t="s">
        <v>80</v>
      </c>
      <c r="C12" s="90"/>
      <c r="D12" s="90"/>
      <c r="E12" s="90">
        <v>1</v>
      </c>
      <c r="F12" s="90"/>
      <c r="G12" s="90"/>
      <c r="H12" s="91"/>
      <c r="I12" s="31">
        <f t="shared" si="0"/>
        <v>1</v>
      </c>
    </row>
    <row r="13" spans="1:15" ht="17.5" x14ac:dyDescent="0.35">
      <c r="A13" s="56"/>
      <c r="B13" s="56" t="s">
        <v>18</v>
      </c>
      <c r="C13" s="90">
        <f t="shared" ref="C13:H13" si="1">SUM(C5:C11)</f>
        <v>18</v>
      </c>
      <c r="D13" s="90">
        <f t="shared" si="1"/>
        <v>18</v>
      </c>
      <c r="E13" s="90">
        <f>SUM(E5:E12)</f>
        <v>18</v>
      </c>
      <c r="F13" s="90">
        <f t="shared" si="1"/>
        <v>12</v>
      </c>
      <c r="G13" s="90">
        <f t="shared" si="1"/>
        <v>18</v>
      </c>
      <c r="H13" s="91">
        <f t="shared" si="1"/>
        <v>11</v>
      </c>
      <c r="I13" s="9">
        <f>SUM(I5:I12)</f>
        <v>73</v>
      </c>
    </row>
    <row r="15" spans="1:15" x14ac:dyDescent="0.25">
      <c r="A15" s="401" t="s">
        <v>265</v>
      </c>
      <c r="B15" s="401"/>
      <c r="C15" s="401"/>
      <c r="D15" s="402"/>
    </row>
    <row r="16" spans="1:15" x14ac:dyDescent="0.25">
      <c r="D16" s="400"/>
      <c r="E16" s="325"/>
      <c r="F16" s="325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15" x14ac:dyDescent="0.25">
      <c r="D17" s="324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</row>
    <row r="19" spans="1:15" ht="13" x14ac:dyDescent="0.3">
      <c r="E19" s="397"/>
      <c r="F19" s="397"/>
    </row>
    <row r="22" spans="1:15" ht="13" x14ac:dyDescent="0.3">
      <c r="A22" s="12"/>
      <c r="B22" s="9" t="s">
        <v>19</v>
      </c>
      <c r="C22" s="12"/>
    </row>
    <row r="23" spans="1:15" x14ac:dyDescent="0.25">
      <c r="A23" s="12"/>
      <c r="B23" s="57"/>
      <c r="C23" s="12"/>
    </row>
    <row r="24" spans="1:15" ht="15.5" x14ac:dyDescent="0.35">
      <c r="A24" s="55" t="s">
        <v>56</v>
      </c>
      <c r="B24" s="31" t="s">
        <v>20</v>
      </c>
      <c r="C24" s="31">
        <v>65</v>
      </c>
    </row>
    <row r="25" spans="1:15" ht="15.5" x14ac:dyDescent="0.35">
      <c r="A25" s="55" t="s">
        <v>57</v>
      </c>
      <c r="B25" s="31" t="s">
        <v>54</v>
      </c>
      <c r="C25" s="31">
        <v>7</v>
      </c>
    </row>
    <row r="26" spans="1:15" ht="17.5" x14ac:dyDescent="0.35">
      <c r="A26" s="55" t="s">
        <v>55</v>
      </c>
      <c r="B26" s="31" t="s">
        <v>53</v>
      </c>
      <c r="C26" s="56">
        <v>1</v>
      </c>
    </row>
    <row r="28" spans="1:15" ht="13" x14ac:dyDescent="0.25">
      <c r="B28" s="360" t="s">
        <v>268</v>
      </c>
      <c r="C28" s="360"/>
      <c r="D28" s="360"/>
      <c r="E28" s="360"/>
      <c r="F28" s="360"/>
    </row>
    <row r="29" spans="1:15" x14ac:dyDescent="0.25">
      <c r="B29" s="398"/>
      <c r="C29" s="399"/>
      <c r="D29" s="399"/>
      <c r="E29" s="399"/>
      <c r="F29" s="399"/>
    </row>
  </sheetData>
  <sortState xmlns:xlrd2="http://schemas.microsoft.com/office/spreadsheetml/2017/richdata2" ref="B5:I12">
    <sortCondition descending="1" ref="I5:I12"/>
  </sortState>
  <mergeCells count="7">
    <mergeCell ref="E19:F19"/>
    <mergeCell ref="A1:I3"/>
    <mergeCell ref="D17:O17"/>
    <mergeCell ref="B29:F29"/>
    <mergeCell ref="D16:O16"/>
    <mergeCell ref="A15:D15"/>
    <mergeCell ref="B28:F28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74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30"/>
  <sheetViews>
    <sheetView zoomScaleNormal="100" workbookViewId="0">
      <selection sqref="A1:E3"/>
    </sheetView>
  </sheetViews>
  <sheetFormatPr defaultColWidth="9.08984375" defaultRowHeight="15.5" x14ac:dyDescent="0.25"/>
  <cols>
    <col min="1" max="1" width="7.36328125" style="8" customWidth="1"/>
    <col min="2" max="2" width="24.36328125" style="8" customWidth="1"/>
    <col min="3" max="3" width="34.08984375" style="8" customWidth="1"/>
    <col min="4" max="4" width="10.6328125" style="7" customWidth="1"/>
    <col min="5" max="5" width="15.54296875" style="7" customWidth="1"/>
    <col min="6" max="6" width="23.54296875" style="8" customWidth="1"/>
    <col min="7" max="16384" width="9.08984375" style="8"/>
  </cols>
  <sheetData>
    <row r="1" spans="1:24" s="1" customFormat="1" ht="12.75" customHeight="1" x14ac:dyDescent="0.25">
      <c r="A1" s="403" t="s">
        <v>140</v>
      </c>
      <c r="B1" s="403"/>
      <c r="C1" s="403"/>
      <c r="D1" s="403"/>
      <c r="E1" s="403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5"/>
      <c r="U1" s="5"/>
      <c r="V1" s="5"/>
      <c r="W1" s="5"/>
      <c r="X1" s="5"/>
    </row>
    <row r="2" spans="1:24" s="1" customFormat="1" ht="12.75" customHeight="1" x14ac:dyDescent="0.25">
      <c r="A2" s="403"/>
      <c r="B2" s="403"/>
      <c r="C2" s="403"/>
      <c r="D2" s="403"/>
      <c r="E2" s="403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5"/>
      <c r="U2" s="5"/>
      <c r="V2" s="5"/>
      <c r="W2" s="5"/>
      <c r="X2" s="5"/>
    </row>
    <row r="3" spans="1:24" s="1" customFormat="1" ht="13.5" customHeight="1" x14ac:dyDescent="0.25">
      <c r="A3" s="403"/>
      <c r="B3" s="403"/>
      <c r="C3" s="403"/>
      <c r="D3" s="403"/>
      <c r="E3" s="403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</row>
    <row r="4" spans="1:24" s="25" customFormat="1" ht="13.5" customHeight="1" x14ac:dyDescent="0.25">
      <c r="A4" s="404" t="s">
        <v>41</v>
      </c>
      <c r="B4" s="404"/>
      <c r="C4" s="404"/>
      <c r="D4" s="404"/>
      <c r="E4" s="40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"/>
      <c r="U4" s="5"/>
      <c r="V4" s="5"/>
      <c r="W4" s="5"/>
      <c r="X4" s="5"/>
    </row>
    <row r="5" spans="1:24" s="25" customFormat="1" ht="13.5" customHeight="1" thickBot="1" x14ac:dyDescent="0.3">
      <c r="A5" s="405"/>
      <c r="B5" s="405"/>
      <c r="C5" s="405"/>
      <c r="D5" s="405"/>
      <c r="E5" s="40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5"/>
    </row>
    <row r="6" spans="1:24" s="25" customFormat="1" ht="15" customHeight="1" x14ac:dyDescent="0.25">
      <c r="A6" s="406" t="s">
        <v>42</v>
      </c>
      <c r="B6" s="408" t="s">
        <v>0</v>
      </c>
      <c r="C6" s="408" t="s">
        <v>1</v>
      </c>
      <c r="D6" s="412" t="s">
        <v>48</v>
      </c>
      <c r="E6" s="410" t="s">
        <v>47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"/>
      <c r="U6" s="5"/>
      <c r="V6" s="5"/>
      <c r="W6" s="5"/>
      <c r="X6" s="5"/>
    </row>
    <row r="7" spans="1:24" s="25" customFormat="1" ht="15" customHeight="1" x14ac:dyDescent="0.25">
      <c r="A7" s="407"/>
      <c r="B7" s="409"/>
      <c r="C7" s="409"/>
      <c r="D7" s="413"/>
      <c r="E7" s="411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"/>
      <c r="U7" s="5"/>
      <c r="V7" s="5"/>
      <c r="W7" s="5"/>
      <c r="X7" s="5"/>
    </row>
    <row r="8" spans="1:24" s="25" customFormat="1" ht="15" customHeight="1" x14ac:dyDescent="0.25">
      <c r="A8" s="18">
        <v>1</v>
      </c>
      <c r="B8" s="50" t="s">
        <v>70</v>
      </c>
      <c r="C8" s="50" t="s">
        <v>61</v>
      </c>
      <c r="D8" s="80">
        <v>1</v>
      </c>
      <c r="E8" s="80" t="s">
        <v>262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"/>
      <c r="U8" s="5"/>
      <c r="V8" s="5"/>
      <c r="W8" s="5"/>
      <c r="X8" s="5"/>
    </row>
    <row r="9" spans="1:24" s="25" customFormat="1" ht="15" customHeight="1" x14ac:dyDescent="0.25">
      <c r="A9" s="18">
        <v>2</v>
      </c>
      <c r="B9" s="40" t="s">
        <v>60</v>
      </c>
      <c r="C9" s="50" t="s">
        <v>38</v>
      </c>
      <c r="D9" s="80">
        <v>1</v>
      </c>
      <c r="E9" s="80" t="s">
        <v>262</v>
      </c>
      <c r="F9" s="6"/>
      <c r="G9" s="27"/>
      <c r="H9" s="27"/>
      <c r="I9" s="26"/>
      <c r="J9" s="6"/>
      <c r="K9" s="6"/>
      <c r="L9" s="6"/>
      <c r="M9" s="6"/>
      <c r="N9" s="6"/>
      <c r="O9" s="6"/>
      <c r="P9" s="6"/>
      <c r="Q9" s="6"/>
      <c r="R9" s="6"/>
      <c r="S9" s="6"/>
      <c r="T9" s="5"/>
      <c r="U9" s="5"/>
      <c r="V9" s="5"/>
      <c r="W9" s="5"/>
      <c r="X9" s="5"/>
    </row>
    <row r="10" spans="1:24" ht="15" customHeight="1" x14ac:dyDescent="0.25">
      <c r="A10" s="18">
        <v>3</v>
      </c>
      <c r="B10" s="40" t="s">
        <v>122</v>
      </c>
      <c r="C10" s="50" t="s">
        <v>38</v>
      </c>
      <c r="D10" s="80">
        <v>0.5</v>
      </c>
      <c r="E10" s="80" t="s">
        <v>262</v>
      </c>
    </row>
    <row r="11" spans="1:24" ht="15" customHeight="1" x14ac:dyDescent="0.25">
      <c r="A11" s="18">
        <v>4</v>
      </c>
      <c r="B11" s="50" t="s">
        <v>195</v>
      </c>
      <c r="C11" s="50" t="s">
        <v>38</v>
      </c>
      <c r="D11" s="80">
        <v>1</v>
      </c>
      <c r="E11" s="80" t="s">
        <v>262</v>
      </c>
    </row>
    <row r="12" spans="1:24" ht="15" customHeight="1" x14ac:dyDescent="0.25">
      <c r="A12" s="18">
        <v>5</v>
      </c>
      <c r="B12" s="50" t="s">
        <v>190</v>
      </c>
      <c r="C12" s="50" t="s">
        <v>12</v>
      </c>
      <c r="D12" s="80">
        <v>1</v>
      </c>
      <c r="E12" s="80" t="s">
        <v>263</v>
      </c>
    </row>
    <row r="13" spans="1:24" ht="15" customHeight="1" x14ac:dyDescent="0.25">
      <c r="A13" s="18">
        <v>6</v>
      </c>
      <c r="B13" s="50" t="s">
        <v>171</v>
      </c>
      <c r="C13" s="50" t="s">
        <v>12</v>
      </c>
      <c r="D13" s="80">
        <v>0.5</v>
      </c>
      <c r="E13" s="80" t="s">
        <v>262</v>
      </c>
    </row>
    <row r="14" spans="1:24" ht="15" customHeight="1" x14ac:dyDescent="0.25">
      <c r="A14" s="18">
        <v>7</v>
      </c>
      <c r="B14" s="50" t="s">
        <v>66</v>
      </c>
      <c r="C14" s="50" t="s">
        <v>12</v>
      </c>
      <c r="D14" s="80">
        <v>1</v>
      </c>
      <c r="E14" s="80" t="s">
        <v>264</v>
      </c>
    </row>
    <row r="15" spans="1:24" ht="15" customHeight="1" x14ac:dyDescent="0.25">
      <c r="A15" s="18">
        <v>8</v>
      </c>
      <c r="B15" s="50" t="s">
        <v>126</v>
      </c>
      <c r="C15" s="50" t="s">
        <v>52</v>
      </c>
      <c r="D15" s="80">
        <v>0.5</v>
      </c>
      <c r="E15" s="80" t="s">
        <v>262</v>
      </c>
    </row>
    <row r="16" spans="1:24" ht="15" customHeight="1" x14ac:dyDescent="0.25">
      <c r="A16" s="18">
        <v>9</v>
      </c>
      <c r="B16" s="50" t="s">
        <v>170</v>
      </c>
      <c r="C16" s="50" t="s">
        <v>52</v>
      </c>
      <c r="D16" s="80">
        <v>0.5</v>
      </c>
      <c r="E16" s="80" t="s">
        <v>262</v>
      </c>
    </row>
    <row r="17" spans="1:5" ht="15" customHeight="1" x14ac:dyDescent="0.25">
      <c r="A17" s="18">
        <v>10</v>
      </c>
      <c r="B17" s="50" t="s">
        <v>187</v>
      </c>
      <c r="C17" s="50" t="s">
        <v>11</v>
      </c>
      <c r="D17" s="80">
        <v>0.5</v>
      </c>
      <c r="E17" s="80" t="s">
        <v>262</v>
      </c>
    </row>
    <row r="18" spans="1:5" ht="15" customHeight="1" x14ac:dyDescent="0.25">
      <c r="A18" s="18">
        <v>11</v>
      </c>
      <c r="B18" s="50" t="s">
        <v>192</v>
      </c>
      <c r="C18" s="50" t="s">
        <v>11</v>
      </c>
      <c r="D18" s="80">
        <v>0.5</v>
      </c>
      <c r="E18" s="80" t="s">
        <v>262</v>
      </c>
    </row>
    <row r="19" spans="1:5" ht="15" customHeight="1" x14ac:dyDescent="0.25">
      <c r="A19" s="18">
        <v>12</v>
      </c>
      <c r="B19" s="50" t="s">
        <v>72</v>
      </c>
      <c r="C19" s="50" t="s">
        <v>11</v>
      </c>
      <c r="D19" s="80">
        <v>1</v>
      </c>
      <c r="E19" s="80" t="s">
        <v>262</v>
      </c>
    </row>
    <row r="20" spans="1:5" ht="15" customHeight="1" x14ac:dyDescent="0.25">
      <c r="A20" s="18">
        <v>13</v>
      </c>
      <c r="B20" s="40" t="s">
        <v>74</v>
      </c>
      <c r="C20" s="50" t="s">
        <v>11</v>
      </c>
      <c r="D20" s="80">
        <v>0.5</v>
      </c>
      <c r="E20" s="80" t="s">
        <v>262</v>
      </c>
    </row>
    <row r="21" spans="1:5" ht="15" customHeight="1" x14ac:dyDescent="0.25">
      <c r="A21" s="18">
        <v>14</v>
      </c>
      <c r="B21" s="40" t="s">
        <v>124</v>
      </c>
      <c r="C21" s="50" t="s">
        <v>238</v>
      </c>
      <c r="D21" s="80">
        <v>0.5</v>
      </c>
      <c r="E21" s="80" t="s">
        <v>262</v>
      </c>
    </row>
    <row r="22" spans="1:5" ht="15" customHeight="1" x14ac:dyDescent="0.25">
      <c r="A22" s="18">
        <v>15</v>
      </c>
      <c r="B22" s="50" t="s">
        <v>63</v>
      </c>
      <c r="C22" s="50" t="s">
        <v>238</v>
      </c>
      <c r="D22" s="80">
        <v>0.5</v>
      </c>
      <c r="E22" s="80" t="s">
        <v>263</v>
      </c>
    </row>
    <row r="23" spans="1:5" ht="15" customHeight="1" x14ac:dyDescent="0.25">
      <c r="A23" s="18">
        <v>16</v>
      </c>
      <c r="B23" s="50" t="s">
        <v>194</v>
      </c>
      <c r="C23" s="50" t="s">
        <v>238</v>
      </c>
      <c r="D23" s="269">
        <v>0.5</v>
      </c>
      <c r="E23" s="269" t="s">
        <v>264</v>
      </c>
    </row>
    <row r="24" spans="1:5" x14ac:dyDescent="0.25">
      <c r="A24" s="271"/>
      <c r="B24" s="4"/>
      <c r="C24" s="28" t="s">
        <v>6</v>
      </c>
      <c r="D24" s="29">
        <f>SUM(D8:D23)</f>
        <v>11</v>
      </c>
      <c r="E24" s="30"/>
    </row>
    <row r="25" spans="1:5" x14ac:dyDescent="0.25">
      <c r="A25" s="360" t="s">
        <v>268</v>
      </c>
      <c r="B25" s="360"/>
      <c r="C25" s="360"/>
      <c r="D25" s="360"/>
      <c r="E25" s="360"/>
    </row>
    <row r="26" spans="1:5" x14ac:dyDescent="0.25">
      <c r="A26" s="4"/>
      <c r="B26" s="4"/>
      <c r="C26" s="4"/>
      <c r="D26" s="30"/>
      <c r="E26" s="30"/>
    </row>
    <row r="27" spans="1:5" x14ac:dyDescent="0.25">
      <c r="A27" s="4"/>
      <c r="B27" s="34" t="s">
        <v>49</v>
      </c>
      <c r="C27" s="34"/>
      <c r="D27" s="37"/>
      <c r="E27" s="30"/>
    </row>
    <row r="28" spans="1:5" ht="15" customHeight="1" x14ac:dyDescent="0.25"/>
    <row r="29" spans="1:5" ht="15" customHeight="1" x14ac:dyDescent="0.25"/>
    <row r="30" spans="1:5" ht="15" customHeight="1" x14ac:dyDescent="0.25"/>
  </sheetData>
  <sortState xmlns:xlrd2="http://schemas.microsoft.com/office/spreadsheetml/2017/richdata2" ref="A8:E22">
    <sortCondition ref="C8:C22"/>
    <sortCondition ref="B8:B22"/>
  </sortState>
  <mergeCells count="8">
    <mergeCell ref="A25:E25"/>
    <mergeCell ref="A1:E3"/>
    <mergeCell ref="A4:E5"/>
    <mergeCell ref="A6:A7"/>
    <mergeCell ref="B6:B7"/>
    <mergeCell ref="C6:C7"/>
    <mergeCell ref="E6:E7"/>
    <mergeCell ref="D6:D7"/>
  </mergeCells>
  <phoneticPr fontId="5" type="noConversion"/>
  <printOptions horizontalCentered="1"/>
  <pageMargins left="0.19685039370078741" right="0.19685039370078741" top="0.98425196850393704" bottom="0.98425196850393704" header="0.51181102362204722" footer="0.51181102362204722"/>
  <pageSetup paperSize="9" scale="78" orientation="portrait" horizontalDpi="4294967293" verticalDpi="4294967293" r:id="rId1"/>
  <headerFooter alignWithMargins="0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U405"/>
  <sheetViews>
    <sheetView view="pageBreakPreview" zoomScaleNormal="100" zoomScaleSheetLayoutView="100" workbookViewId="0">
      <selection sqref="A1:J3"/>
    </sheetView>
  </sheetViews>
  <sheetFormatPr defaultColWidth="9.08984375" defaultRowHeight="15.5" x14ac:dyDescent="0.25"/>
  <cols>
    <col min="1" max="1" width="12" style="77" customWidth="1"/>
    <col min="2" max="2" width="14.54296875" style="75" customWidth="1"/>
    <col min="3" max="3" width="7.453125" style="30" customWidth="1"/>
    <col min="4" max="4" width="8.08984375" style="75" customWidth="1"/>
    <col min="5" max="5" width="21.453125" style="75" customWidth="1"/>
    <col min="6" max="6" width="31.6328125" style="75" customWidth="1"/>
    <col min="7" max="7" width="11.54296875" style="75" customWidth="1"/>
    <col min="8" max="8" width="11" style="75" customWidth="1"/>
    <col min="9" max="11" width="9.08984375" style="75"/>
    <col min="12" max="12" width="7" style="75" customWidth="1"/>
    <col min="13" max="16384" width="9.08984375" style="75"/>
  </cols>
  <sheetData>
    <row r="1" spans="1:21" ht="12.75" customHeight="1" x14ac:dyDescent="0.25">
      <c r="A1" s="316" t="str">
        <f>'Pary młodzicy'!$C$1</f>
        <v>Międzywojewódzkie Mistrzostwa Młodzików, Strefa A  WLP-KPM-POM                                                                                                           Gostyń 17-19.05.2019</v>
      </c>
      <c r="B1" s="316"/>
      <c r="C1" s="316"/>
      <c r="D1" s="316"/>
      <c r="E1" s="316"/>
      <c r="F1" s="316"/>
      <c r="G1" s="316"/>
      <c r="H1" s="316"/>
      <c r="I1" s="316"/>
      <c r="J1" s="316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12.75" customHeight="1" x14ac:dyDescent="0.25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06"/>
      <c r="L2" s="306"/>
      <c r="M2" s="84"/>
      <c r="N2" s="84"/>
      <c r="O2" s="84"/>
      <c r="P2" s="84"/>
      <c r="Q2" s="84"/>
      <c r="R2" s="84"/>
      <c r="S2" s="84"/>
      <c r="T2" s="84"/>
      <c r="U2" s="84"/>
    </row>
    <row r="3" spans="1:21" ht="13.5" customHeight="1" thickBot="1" x14ac:dyDescent="0.3">
      <c r="A3" s="317"/>
      <c r="B3" s="317"/>
      <c r="C3" s="317"/>
      <c r="D3" s="317"/>
      <c r="E3" s="317"/>
      <c r="F3" s="317"/>
      <c r="G3" s="317"/>
      <c r="H3" s="317"/>
      <c r="I3" s="317"/>
      <c r="J3" s="317"/>
      <c r="K3" s="307"/>
      <c r="L3" s="307"/>
      <c r="M3" s="85"/>
      <c r="N3" s="85"/>
      <c r="O3" s="85"/>
      <c r="P3" s="85"/>
      <c r="Q3" s="85"/>
      <c r="R3" s="85"/>
      <c r="S3" s="85"/>
      <c r="T3" s="85"/>
      <c r="U3" s="85"/>
    </row>
    <row r="4" spans="1:21" ht="12.5" x14ac:dyDescent="0.25">
      <c r="A4" s="420" t="s">
        <v>29</v>
      </c>
      <c r="B4" s="422" t="s">
        <v>86</v>
      </c>
      <c r="C4" s="424" t="s">
        <v>24</v>
      </c>
      <c r="D4" s="426" t="s">
        <v>30</v>
      </c>
      <c r="E4" s="426" t="s">
        <v>0</v>
      </c>
      <c r="F4" s="428" t="s">
        <v>1</v>
      </c>
      <c r="G4" s="414" t="s">
        <v>21</v>
      </c>
      <c r="H4" s="416" t="s">
        <v>87</v>
      </c>
      <c r="I4" s="83" t="s">
        <v>88</v>
      </c>
      <c r="J4" s="418" t="s">
        <v>13</v>
      </c>
      <c r="K4" s="308"/>
      <c r="L4" s="308"/>
    </row>
    <row r="5" spans="1:21" ht="15" customHeight="1" x14ac:dyDescent="0.25">
      <c r="A5" s="421"/>
      <c r="B5" s="423"/>
      <c r="C5" s="425"/>
      <c r="D5" s="427"/>
      <c r="E5" s="427"/>
      <c r="F5" s="427"/>
      <c r="G5" s="415"/>
      <c r="H5" s="417"/>
      <c r="I5" s="92" t="s">
        <v>89</v>
      </c>
      <c r="J5" s="419"/>
      <c r="K5" s="308"/>
      <c r="L5" s="308"/>
    </row>
    <row r="6" spans="1:21" ht="25" x14ac:dyDescent="0.25">
      <c r="A6" s="93" t="s">
        <v>82</v>
      </c>
      <c r="B6" s="93" t="s">
        <v>83</v>
      </c>
      <c r="C6" s="94">
        <v>2</v>
      </c>
      <c r="D6" s="93" t="s">
        <v>32</v>
      </c>
      <c r="E6" s="40" t="s">
        <v>70</v>
      </c>
      <c r="F6" s="40" t="s">
        <v>69</v>
      </c>
      <c r="G6" s="253" t="s">
        <v>62</v>
      </c>
      <c r="H6" s="58" t="s">
        <v>71</v>
      </c>
      <c r="I6" s="58" t="s">
        <v>208</v>
      </c>
      <c r="J6" s="227">
        <v>2</v>
      </c>
      <c r="K6" s="309"/>
      <c r="L6" s="310"/>
    </row>
    <row r="7" spans="1:21" ht="25" x14ac:dyDescent="0.25">
      <c r="A7" s="93" t="s">
        <v>82</v>
      </c>
      <c r="B7" s="93" t="s">
        <v>85</v>
      </c>
      <c r="C7" s="94">
        <v>2</v>
      </c>
      <c r="D7" s="93" t="s">
        <v>32</v>
      </c>
      <c r="E7" s="40" t="s">
        <v>70</v>
      </c>
      <c r="F7" s="40" t="s">
        <v>69</v>
      </c>
      <c r="G7" s="253" t="s">
        <v>62</v>
      </c>
      <c r="H7" s="58" t="s">
        <v>221</v>
      </c>
      <c r="I7" s="58" t="s">
        <v>222</v>
      </c>
      <c r="J7" s="227">
        <v>1</v>
      </c>
      <c r="K7" s="309"/>
      <c r="L7" s="310"/>
    </row>
    <row r="8" spans="1:21" ht="25" x14ac:dyDescent="0.25">
      <c r="A8" s="93" t="s">
        <v>82</v>
      </c>
      <c r="B8" s="98" t="s">
        <v>93</v>
      </c>
      <c r="C8" s="94">
        <v>3</v>
      </c>
      <c r="D8" s="93" t="s">
        <v>33</v>
      </c>
      <c r="E8" s="40" t="s">
        <v>70</v>
      </c>
      <c r="F8" s="40" t="s">
        <v>69</v>
      </c>
      <c r="G8" s="253" t="s">
        <v>62</v>
      </c>
      <c r="H8" s="58" t="s">
        <v>223</v>
      </c>
      <c r="I8" s="58" t="s">
        <v>224</v>
      </c>
      <c r="J8" s="252">
        <v>1</v>
      </c>
      <c r="K8" s="309"/>
      <c r="L8" s="310"/>
    </row>
    <row r="9" spans="1:21" ht="25" x14ac:dyDescent="0.25">
      <c r="A9" s="93" t="s">
        <v>82</v>
      </c>
      <c r="B9" s="93" t="s">
        <v>85</v>
      </c>
      <c r="C9" s="94">
        <v>2</v>
      </c>
      <c r="D9" s="93" t="s">
        <v>32</v>
      </c>
      <c r="E9" s="40" t="s">
        <v>129</v>
      </c>
      <c r="F9" s="40" t="s">
        <v>69</v>
      </c>
      <c r="G9" s="253" t="s">
        <v>62</v>
      </c>
      <c r="H9" s="254" t="s">
        <v>209</v>
      </c>
      <c r="I9" s="58" t="s">
        <v>210</v>
      </c>
      <c r="J9" s="227">
        <v>1</v>
      </c>
      <c r="K9" s="309"/>
      <c r="L9" s="310"/>
    </row>
    <row r="10" spans="1:21" ht="25" x14ac:dyDescent="0.25">
      <c r="A10" s="93" t="s">
        <v>82</v>
      </c>
      <c r="B10" s="93" t="s">
        <v>83</v>
      </c>
      <c r="C10" s="94">
        <v>9</v>
      </c>
      <c r="D10" s="93"/>
      <c r="E10" s="40" t="s">
        <v>129</v>
      </c>
      <c r="F10" s="40" t="s">
        <v>69</v>
      </c>
      <c r="G10" s="253" t="s">
        <v>62</v>
      </c>
      <c r="H10" s="254" t="s">
        <v>225</v>
      </c>
      <c r="I10" s="58" t="s">
        <v>226</v>
      </c>
      <c r="J10" s="227">
        <v>1</v>
      </c>
      <c r="K10" s="309"/>
      <c r="L10" s="310"/>
    </row>
    <row r="11" spans="1:21" ht="25" x14ac:dyDescent="0.25">
      <c r="A11" s="93" t="s">
        <v>82</v>
      </c>
      <c r="B11" s="93" t="s">
        <v>91</v>
      </c>
      <c r="C11" s="94">
        <v>9</v>
      </c>
      <c r="D11" s="98"/>
      <c r="E11" s="40" t="s">
        <v>138</v>
      </c>
      <c r="F11" s="40" t="s">
        <v>69</v>
      </c>
      <c r="G11" s="50" t="s">
        <v>62</v>
      </c>
      <c r="H11" s="254" t="s">
        <v>211</v>
      </c>
      <c r="I11" s="46" t="s">
        <v>212</v>
      </c>
      <c r="J11" s="227">
        <v>0.5</v>
      </c>
      <c r="K11" s="309"/>
      <c r="L11" s="310"/>
    </row>
    <row r="12" spans="1:21" ht="25" x14ac:dyDescent="0.25">
      <c r="A12" s="93" t="s">
        <v>82</v>
      </c>
      <c r="B12" s="98" t="s">
        <v>93</v>
      </c>
      <c r="C12" s="94">
        <v>3</v>
      </c>
      <c r="D12" s="93" t="s">
        <v>33</v>
      </c>
      <c r="E12" s="40" t="s">
        <v>138</v>
      </c>
      <c r="F12" s="40" t="s">
        <v>69</v>
      </c>
      <c r="G12" s="50" t="s">
        <v>62</v>
      </c>
      <c r="H12" s="254" t="s">
        <v>211</v>
      </c>
      <c r="I12" s="46" t="s">
        <v>212</v>
      </c>
      <c r="J12" s="227">
        <v>1</v>
      </c>
      <c r="K12" s="309"/>
      <c r="L12" s="310"/>
    </row>
    <row r="13" spans="1:21" ht="25" x14ac:dyDescent="0.25">
      <c r="A13" s="93" t="s">
        <v>82</v>
      </c>
      <c r="B13" s="93" t="s">
        <v>91</v>
      </c>
      <c r="C13" s="94">
        <v>9</v>
      </c>
      <c r="D13" s="98"/>
      <c r="E13" s="40" t="s">
        <v>139</v>
      </c>
      <c r="F13" s="40" t="s">
        <v>69</v>
      </c>
      <c r="G13" s="50" t="s">
        <v>62</v>
      </c>
      <c r="H13" s="254" t="s">
        <v>213</v>
      </c>
      <c r="I13" s="46" t="s">
        <v>214</v>
      </c>
      <c r="J13" s="227">
        <v>0.5</v>
      </c>
      <c r="K13" s="309"/>
      <c r="L13" s="310"/>
    </row>
    <row r="14" spans="1:21" ht="25" x14ac:dyDescent="0.25">
      <c r="A14" s="93" t="s">
        <v>82</v>
      </c>
      <c r="B14" s="93" t="s">
        <v>83</v>
      </c>
      <c r="C14" s="94">
        <v>1</v>
      </c>
      <c r="D14" s="93" t="s">
        <v>31</v>
      </c>
      <c r="E14" s="40" t="s">
        <v>60</v>
      </c>
      <c r="F14" s="40" t="s">
        <v>38</v>
      </c>
      <c r="G14" s="253" t="s">
        <v>22</v>
      </c>
      <c r="H14" s="254" t="s">
        <v>77</v>
      </c>
      <c r="I14" s="58" t="s">
        <v>185</v>
      </c>
      <c r="J14" s="227">
        <v>3</v>
      </c>
      <c r="K14" s="309"/>
      <c r="L14" s="310"/>
    </row>
    <row r="15" spans="1:21" ht="25" x14ac:dyDescent="0.25">
      <c r="A15" s="93" t="s">
        <v>82</v>
      </c>
      <c r="B15" s="93" t="s">
        <v>85</v>
      </c>
      <c r="C15" s="94">
        <v>3</v>
      </c>
      <c r="D15" s="93" t="s">
        <v>33</v>
      </c>
      <c r="E15" s="40" t="s">
        <v>60</v>
      </c>
      <c r="F15" s="40" t="s">
        <v>38</v>
      </c>
      <c r="G15" s="253" t="s">
        <v>22</v>
      </c>
      <c r="H15" s="254" t="s">
        <v>77</v>
      </c>
      <c r="I15" s="58" t="s">
        <v>185</v>
      </c>
      <c r="J15" s="227">
        <v>1</v>
      </c>
      <c r="K15" s="309"/>
      <c r="L15" s="310"/>
    </row>
    <row r="16" spans="1:21" ht="25" x14ac:dyDescent="0.25">
      <c r="A16" s="93" t="s">
        <v>82</v>
      </c>
      <c r="B16" s="93" t="s">
        <v>93</v>
      </c>
      <c r="C16" s="94">
        <v>4</v>
      </c>
      <c r="D16" s="98"/>
      <c r="E16" s="40" t="s">
        <v>60</v>
      </c>
      <c r="F16" s="40" t="s">
        <v>38</v>
      </c>
      <c r="G16" s="253" t="s">
        <v>22</v>
      </c>
      <c r="H16" s="254" t="s">
        <v>77</v>
      </c>
      <c r="I16" s="58" t="s">
        <v>185</v>
      </c>
      <c r="J16" s="252">
        <v>1</v>
      </c>
      <c r="K16" s="309"/>
      <c r="L16" s="310"/>
    </row>
    <row r="17" spans="1:12" ht="25" x14ac:dyDescent="0.25">
      <c r="A17" s="93" t="s">
        <v>82</v>
      </c>
      <c r="B17" s="93" t="s">
        <v>83</v>
      </c>
      <c r="C17" s="94">
        <v>10</v>
      </c>
      <c r="D17" s="98"/>
      <c r="E17" s="262" t="s">
        <v>122</v>
      </c>
      <c r="F17" s="40" t="s">
        <v>38</v>
      </c>
      <c r="G17" s="253" t="s">
        <v>22</v>
      </c>
      <c r="H17" s="255" t="s">
        <v>101</v>
      </c>
      <c r="I17" s="256" t="s">
        <v>132</v>
      </c>
      <c r="J17" s="227">
        <v>1</v>
      </c>
      <c r="K17" s="309"/>
      <c r="L17" s="310"/>
    </row>
    <row r="18" spans="1:12" ht="25" x14ac:dyDescent="0.25">
      <c r="A18" s="93" t="s">
        <v>82</v>
      </c>
      <c r="B18" s="93" t="s">
        <v>85</v>
      </c>
      <c r="C18" s="94">
        <v>3</v>
      </c>
      <c r="D18" s="93" t="s">
        <v>33</v>
      </c>
      <c r="E18" s="262" t="s">
        <v>122</v>
      </c>
      <c r="F18" s="40" t="s">
        <v>38</v>
      </c>
      <c r="G18" s="253" t="s">
        <v>22</v>
      </c>
      <c r="H18" s="255" t="s">
        <v>227</v>
      </c>
      <c r="I18" s="256" t="s">
        <v>228</v>
      </c>
      <c r="J18" s="227">
        <v>1</v>
      </c>
      <c r="K18" s="309"/>
      <c r="L18" s="310"/>
    </row>
    <row r="19" spans="1:12" ht="25" x14ac:dyDescent="0.25">
      <c r="A19" s="93" t="s">
        <v>82</v>
      </c>
      <c r="B19" s="98" t="s">
        <v>93</v>
      </c>
      <c r="C19" s="94">
        <v>11</v>
      </c>
      <c r="D19" s="98"/>
      <c r="E19" s="262" t="s">
        <v>122</v>
      </c>
      <c r="F19" s="40" t="s">
        <v>38</v>
      </c>
      <c r="G19" s="253" t="s">
        <v>22</v>
      </c>
      <c r="H19" s="255" t="s">
        <v>229</v>
      </c>
      <c r="I19" s="256" t="s">
        <v>230</v>
      </c>
      <c r="J19" s="252">
        <v>0.5</v>
      </c>
      <c r="K19" s="309"/>
      <c r="L19" s="310"/>
    </row>
    <row r="20" spans="1:12" ht="25" x14ac:dyDescent="0.25">
      <c r="A20" s="93" t="s">
        <v>82</v>
      </c>
      <c r="B20" s="93" t="s">
        <v>83</v>
      </c>
      <c r="C20" s="94">
        <v>12</v>
      </c>
      <c r="D20" s="98"/>
      <c r="E20" s="40" t="s">
        <v>59</v>
      </c>
      <c r="F20" s="40" t="s">
        <v>38</v>
      </c>
      <c r="G20" s="253" t="s">
        <v>22</v>
      </c>
      <c r="H20" s="254" t="s">
        <v>78</v>
      </c>
      <c r="I20" s="58" t="s">
        <v>184</v>
      </c>
      <c r="J20" s="227">
        <v>1</v>
      </c>
      <c r="K20" s="309"/>
      <c r="L20" s="310"/>
    </row>
    <row r="21" spans="1:12" s="230" customFormat="1" ht="26.4" customHeight="1" x14ac:dyDescent="0.25">
      <c r="A21" s="93" t="s">
        <v>82</v>
      </c>
      <c r="B21" s="93" t="s">
        <v>93</v>
      </c>
      <c r="C21" s="94">
        <v>9</v>
      </c>
      <c r="D21" s="98"/>
      <c r="E21" s="40" t="s">
        <v>123</v>
      </c>
      <c r="F21" s="40" t="s">
        <v>38</v>
      </c>
      <c r="G21" s="253" t="s">
        <v>22</v>
      </c>
      <c r="H21" s="254" t="s">
        <v>203</v>
      </c>
      <c r="I21" s="58" t="s">
        <v>204</v>
      </c>
      <c r="J21" s="227">
        <v>0.5</v>
      </c>
      <c r="K21" s="309"/>
      <c r="L21" s="310"/>
    </row>
    <row r="22" spans="1:12" s="230" customFormat="1" ht="26.4" customHeight="1" x14ac:dyDescent="0.25">
      <c r="A22" s="93" t="s">
        <v>82</v>
      </c>
      <c r="B22" s="93" t="s">
        <v>84</v>
      </c>
      <c r="C22" s="94">
        <v>9</v>
      </c>
      <c r="D22" s="98"/>
      <c r="E22" s="40" t="s">
        <v>195</v>
      </c>
      <c r="F22" s="40" t="s">
        <v>38</v>
      </c>
      <c r="G22" s="253" t="s">
        <v>22</v>
      </c>
      <c r="H22" s="254" t="s">
        <v>115</v>
      </c>
      <c r="I22" s="58" t="s">
        <v>162</v>
      </c>
      <c r="J22" s="227">
        <v>1</v>
      </c>
      <c r="K22" s="309"/>
      <c r="L22" s="310"/>
    </row>
    <row r="23" spans="1:12" s="230" customFormat="1" ht="26.4" customHeight="1" x14ac:dyDescent="0.25">
      <c r="A23" s="93" t="s">
        <v>82</v>
      </c>
      <c r="B23" s="93" t="s">
        <v>91</v>
      </c>
      <c r="C23" s="94">
        <v>4</v>
      </c>
      <c r="D23" s="98"/>
      <c r="E23" s="40" t="s">
        <v>195</v>
      </c>
      <c r="F23" s="40" t="s">
        <v>38</v>
      </c>
      <c r="G23" s="253" t="s">
        <v>22</v>
      </c>
      <c r="H23" s="254" t="s">
        <v>239</v>
      </c>
      <c r="I23" s="58" t="s">
        <v>240</v>
      </c>
      <c r="J23" s="227">
        <v>1</v>
      </c>
      <c r="K23" s="309"/>
      <c r="L23" s="310"/>
    </row>
    <row r="24" spans="1:12" s="230" customFormat="1" ht="26.4" customHeight="1" x14ac:dyDescent="0.25">
      <c r="A24" s="93" t="s">
        <v>82</v>
      </c>
      <c r="B24" s="93" t="s">
        <v>243</v>
      </c>
      <c r="C24" s="94">
        <v>4</v>
      </c>
      <c r="D24" s="98"/>
      <c r="E24" s="40" t="s">
        <v>195</v>
      </c>
      <c r="F24" s="40" t="s">
        <v>38</v>
      </c>
      <c r="G24" s="253" t="s">
        <v>22</v>
      </c>
      <c r="H24" s="254" t="s">
        <v>241</v>
      </c>
      <c r="I24" s="58" t="s">
        <v>242</v>
      </c>
      <c r="J24" s="252">
        <v>1</v>
      </c>
      <c r="K24" s="309"/>
      <c r="L24" s="310"/>
    </row>
    <row r="25" spans="1:12" s="230" customFormat="1" ht="26.4" customHeight="1" x14ac:dyDescent="0.25">
      <c r="A25" s="93" t="s">
        <v>82</v>
      </c>
      <c r="B25" s="93" t="s">
        <v>91</v>
      </c>
      <c r="C25" s="94">
        <v>4</v>
      </c>
      <c r="D25" s="98"/>
      <c r="E25" s="40" t="s">
        <v>197</v>
      </c>
      <c r="F25" s="40" t="s">
        <v>38</v>
      </c>
      <c r="G25" s="253" t="s">
        <v>22</v>
      </c>
      <c r="H25" s="254" t="s">
        <v>102</v>
      </c>
      <c r="I25" s="58" t="s">
        <v>163</v>
      </c>
      <c r="J25" s="227">
        <v>1</v>
      </c>
      <c r="K25" s="309"/>
      <c r="L25" s="310"/>
    </row>
    <row r="26" spans="1:12" s="230" customFormat="1" ht="26.4" customHeight="1" x14ac:dyDescent="0.25">
      <c r="A26" s="93" t="s">
        <v>82</v>
      </c>
      <c r="B26" s="93" t="s">
        <v>243</v>
      </c>
      <c r="C26" s="94">
        <v>11</v>
      </c>
      <c r="D26" s="98"/>
      <c r="E26" s="40" t="s">
        <v>197</v>
      </c>
      <c r="F26" s="40" t="s">
        <v>38</v>
      </c>
      <c r="G26" s="253" t="s">
        <v>22</v>
      </c>
      <c r="H26" s="254" t="s">
        <v>244</v>
      </c>
      <c r="I26" s="58" t="s">
        <v>245</v>
      </c>
      <c r="J26" s="227">
        <v>0.5</v>
      </c>
      <c r="K26" s="309"/>
      <c r="L26" s="310"/>
    </row>
    <row r="27" spans="1:12" s="230" customFormat="1" ht="26.4" customHeight="1" x14ac:dyDescent="0.25">
      <c r="A27" s="93" t="s">
        <v>82</v>
      </c>
      <c r="B27" s="93" t="s">
        <v>91</v>
      </c>
      <c r="C27" s="94">
        <v>7</v>
      </c>
      <c r="D27" s="98"/>
      <c r="E27" s="40" t="s">
        <v>196</v>
      </c>
      <c r="F27" s="40" t="s">
        <v>38</v>
      </c>
      <c r="G27" s="253" t="s">
        <v>22</v>
      </c>
      <c r="H27" s="254" t="s">
        <v>215</v>
      </c>
      <c r="I27" s="58" t="s">
        <v>161</v>
      </c>
      <c r="J27" s="227">
        <v>0.5</v>
      </c>
      <c r="K27" s="309"/>
      <c r="L27" s="310"/>
    </row>
    <row r="28" spans="1:12" ht="25" x14ac:dyDescent="0.25">
      <c r="A28" s="93" t="s">
        <v>82</v>
      </c>
      <c r="B28" s="93" t="s">
        <v>83</v>
      </c>
      <c r="C28" s="94">
        <v>3</v>
      </c>
      <c r="D28" s="93" t="s">
        <v>33</v>
      </c>
      <c r="E28" s="40" t="s">
        <v>190</v>
      </c>
      <c r="F28" s="40" t="s">
        <v>12</v>
      </c>
      <c r="G28" s="95" t="s">
        <v>22</v>
      </c>
      <c r="H28" s="97" t="s">
        <v>110</v>
      </c>
      <c r="I28" s="45" t="s">
        <v>131</v>
      </c>
      <c r="J28" s="227">
        <v>2</v>
      </c>
      <c r="K28" s="309"/>
      <c r="L28" s="310"/>
    </row>
    <row r="29" spans="1:12" ht="25" x14ac:dyDescent="0.25">
      <c r="A29" s="93" t="s">
        <v>82</v>
      </c>
      <c r="B29" s="93" t="s">
        <v>85</v>
      </c>
      <c r="C29" s="94">
        <v>4</v>
      </c>
      <c r="D29" s="93"/>
      <c r="E29" s="40" t="s">
        <v>190</v>
      </c>
      <c r="F29" s="40" t="s">
        <v>12</v>
      </c>
      <c r="G29" s="95" t="s">
        <v>22</v>
      </c>
      <c r="H29" s="97" t="s">
        <v>231</v>
      </c>
      <c r="I29" s="45" t="s">
        <v>232</v>
      </c>
      <c r="J29" s="252">
        <v>1</v>
      </c>
      <c r="K29" s="309"/>
      <c r="L29" s="310"/>
    </row>
    <row r="30" spans="1:12" ht="25" x14ac:dyDescent="0.25">
      <c r="A30" s="93" t="s">
        <v>82</v>
      </c>
      <c r="B30" s="93" t="s">
        <v>93</v>
      </c>
      <c r="C30" s="94">
        <v>1</v>
      </c>
      <c r="D30" s="93"/>
      <c r="E30" s="40" t="s">
        <v>190</v>
      </c>
      <c r="F30" s="40" t="s">
        <v>12</v>
      </c>
      <c r="G30" s="95" t="s">
        <v>22</v>
      </c>
      <c r="H30" s="97" t="s">
        <v>233</v>
      </c>
      <c r="I30" s="45" t="s">
        <v>234</v>
      </c>
      <c r="J30" s="227">
        <v>1.5</v>
      </c>
      <c r="K30" s="309"/>
      <c r="L30" s="310"/>
    </row>
    <row r="31" spans="1:12" ht="25" x14ac:dyDescent="0.25">
      <c r="A31" s="93" t="s">
        <v>82</v>
      </c>
      <c r="B31" s="93" t="s">
        <v>85</v>
      </c>
      <c r="C31" s="94">
        <v>4</v>
      </c>
      <c r="D31" s="98"/>
      <c r="E31" s="262" t="s">
        <v>189</v>
      </c>
      <c r="F31" s="40" t="s">
        <v>12</v>
      </c>
      <c r="G31" s="253" t="s">
        <v>22</v>
      </c>
      <c r="H31" s="255" t="s">
        <v>104</v>
      </c>
      <c r="I31" s="256" t="s">
        <v>118</v>
      </c>
      <c r="J31" s="227">
        <v>1</v>
      </c>
      <c r="K31" s="309"/>
      <c r="L31" s="310"/>
    </row>
    <row r="32" spans="1:12" ht="25" x14ac:dyDescent="0.25">
      <c r="A32" s="93" t="s">
        <v>82</v>
      </c>
      <c r="B32" s="93" t="s">
        <v>93</v>
      </c>
      <c r="C32" s="94">
        <v>6</v>
      </c>
      <c r="D32" s="93"/>
      <c r="E32" s="262" t="s">
        <v>189</v>
      </c>
      <c r="F32" s="40" t="s">
        <v>12</v>
      </c>
      <c r="G32" s="253" t="s">
        <v>22</v>
      </c>
      <c r="H32" s="255" t="s">
        <v>235</v>
      </c>
      <c r="I32" s="256" t="s">
        <v>236</v>
      </c>
      <c r="J32" s="227">
        <v>0.5</v>
      </c>
      <c r="K32" s="309"/>
      <c r="L32" s="310"/>
    </row>
    <row r="33" spans="1:12" ht="25" x14ac:dyDescent="0.25">
      <c r="A33" s="93" t="s">
        <v>82</v>
      </c>
      <c r="B33" s="93" t="s">
        <v>237</v>
      </c>
      <c r="C33" s="94">
        <v>12</v>
      </c>
      <c r="D33" s="93"/>
      <c r="E33" s="262" t="s">
        <v>193</v>
      </c>
      <c r="F33" s="40" t="s">
        <v>12</v>
      </c>
      <c r="G33" s="253" t="s">
        <v>22</v>
      </c>
      <c r="H33" s="255" t="s">
        <v>105</v>
      </c>
      <c r="I33" s="256" t="s">
        <v>119</v>
      </c>
      <c r="J33" s="227">
        <v>0.5</v>
      </c>
      <c r="K33" s="309"/>
      <c r="L33" s="310"/>
    </row>
    <row r="34" spans="1:12" ht="25" x14ac:dyDescent="0.25">
      <c r="A34" s="93" t="s">
        <v>82</v>
      </c>
      <c r="B34" s="93" t="s">
        <v>84</v>
      </c>
      <c r="C34" s="94">
        <v>2</v>
      </c>
      <c r="D34" s="93" t="s">
        <v>32</v>
      </c>
      <c r="E34" s="40" t="s">
        <v>171</v>
      </c>
      <c r="F34" s="40" t="s">
        <v>12</v>
      </c>
      <c r="G34" s="99" t="s">
        <v>22</v>
      </c>
      <c r="H34" s="97" t="s">
        <v>97</v>
      </c>
      <c r="I34" s="46" t="s">
        <v>169</v>
      </c>
      <c r="J34" s="227">
        <v>2</v>
      </c>
      <c r="K34" s="309"/>
      <c r="L34" s="310"/>
    </row>
    <row r="35" spans="1:12" ht="25" x14ac:dyDescent="0.25">
      <c r="A35" s="93" t="s">
        <v>82</v>
      </c>
      <c r="B35" s="93" t="s">
        <v>91</v>
      </c>
      <c r="C35" s="94">
        <v>2</v>
      </c>
      <c r="D35" s="93" t="s">
        <v>32</v>
      </c>
      <c r="E35" s="40" t="s">
        <v>171</v>
      </c>
      <c r="F35" s="40" t="s">
        <v>12</v>
      </c>
      <c r="G35" s="99" t="s">
        <v>22</v>
      </c>
      <c r="H35" s="97" t="s">
        <v>246</v>
      </c>
      <c r="I35" s="46" t="s">
        <v>247</v>
      </c>
      <c r="J35" s="227">
        <v>1</v>
      </c>
      <c r="K35" s="309"/>
      <c r="L35" s="310"/>
    </row>
    <row r="36" spans="1:12" ht="25" x14ac:dyDescent="0.25">
      <c r="A36" s="93" t="s">
        <v>82</v>
      </c>
      <c r="B36" s="93" t="s">
        <v>256</v>
      </c>
      <c r="C36" s="94">
        <v>6</v>
      </c>
      <c r="D36" s="93"/>
      <c r="E36" s="40" t="s">
        <v>171</v>
      </c>
      <c r="F36" s="40" t="s">
        <v>12</v>
      </c>
      <c r="G36" s="99" t="s">
        <v>22</v>
      </c>
      <c r="H36" s="97" t="s">
        <v>248</v>
      </c>
      <c r="I36" s="46" t="s">
        <v>249</v>
      </c>
      <c r="J36" s="252">
        <v>0.5</v>
      </c>
      <c r="K36" s="309"/>
      <c r="L36" s="310"/>
    </row>
    <row r="37" spans="1:12" ht="25" x14ac:dyDescent="0.25">
      <c r="A37" s="93" t="s">
        <v>82</v>
      </c>
      <c r="B37" s="93" t="s">
        <v>84</v>
      </c>
      <c r="C37" s="94">
        <v>3</v>
      </c>
      <c r="D37" s="93" t="s">
        <v>33</v>
      </c>
      <c r="E37" s="40" t="s">
        <v>66</v>
      </c>
      <c r="F37" s="40" t="s">
        <v>12</v>
      </c>
      <c r="G37" s="100" t="s">
        <v>22</v>
      </c>
      <c r="H37" s="97" t="s">
        <v>76</v>
      </c>
      <c r="I37" s="45" t="s">
        <v>168</v>
      </c>
      <c r="J37" s="227">
        <v>2</v>
      </c>
      <c r="K37" s="309"/>
      <c r="L37" s="310"/>
    </row>
    <row r="38" spans="1:12" ht="25" x14ac:dyDescent="0.25">
      <c r="A38" s="93" t="s">
        <v>82</v>
      </c>
      <c r="B38" s="93" t="s">
        <v>91</v>
      </c>
      <c r="C38" s="94">
        <v>2</v>
      </c>
      <c r="D38" s="93" t="s">
        <v>32</v>
      </c>
      <c r="E38" s="40" t="s">
        <v>66</v>
      </c>
      <c r="F38" s="40" t="s">
        <v>12</v>
      </c>
      <c r="G38" s="100" t="s">
        <v>22</v>
      </c>
      <c r="H38" s="97" t="s">
        <v>250</v>
      </c>
      <c r="I38" s="45" t="s">
        <v>251</v>
      </c>
      <c r="J38" s="252">
        <v>1</v>
      </c>
      <c r="K38" s="309"/>
      <c r="L38" s="310"/>
    </row>
    <row r="39" spans="1:12" ht="25" x14ac:dyDescent="0.25">
      <c r="A39" s="93" t="s">
        <v>82</v>
      </c>
      <c r="B39" s="93" t="s">
        <v>256</v>
      </c>
      <c r="C39" s="94">
        <v>1</v>
      </c>
      <c r="D39" s="93" t="s">
        <v>31</v>
      </c>
      <c r="E39" s="40" t="s">
        <v>66</v>
      </c>
      <c r="F39" s="40" t="s">
        <v>12</v>
      </c>
      <c r="G39" s="100" t="s">
        <v>22</v>
      </c>
      <c r="H39" s="97" t="s">
        <v>252</v>
      </c>
      <c r="I39" s="45" t="s">
        <v>253</v>
      </c>
      <c r="J39" s="227">
        <v>1.5</v>
      </c>
      <c r="K39" s="309"/>
      <c r="L39" s="310"/>
    </row>
    <row r="40" spans="1:12" ht="25" x14ac:dyDescent="0.25">
      <c r="A40" s="93" t="s">
        <v>82</v>
      </c>
      <c r="B40" s="93" t="s">
        <v>84</v>
      </c>
      <c r="C40" s="94">
        <v>7</v>
      </c>
      <c r="D40" s="93"/>
      <c r="E40" s="40" t="s">
        <v>172</v>
      </c>
      <c r="F40" s="40" t="s">
        <v>12</v>
      </c>
      <c r="G40" s="95" t="s">
        <v>22</v>
      </c>
      <c r="H40" s="97" t="s">
        <v>108</v>
      </c>
      <c r="I40" s="46" t="s">
        <v>173</v>
      </c>
      <c r="J40" s="228">
        <v>1</v>
      </c>
      <c r="K40" s="309"/>
      <c r="L40" s="310"/>
    </row>
    <row r="41" spans="1:12" ht="25" x14ac:dyDescent="0.25">
      <c r="A41" s="93" t="s">
        <v>82</v>
      </c>
      <c r="B41" s="93" t="s">
        <v>256</v>
      </c>
      <c r="C41" s="94">
        <v>12</v>
      </c>
      <c r="D41" s="93"/>
      <c r="E41" s="40" t="s">
        <v>172</v>
      </c>
      <c r="F41" s="40" t="s">
        <v>12</v>
      </c>
      <c r="G41" s="95" t="s">
        <v>22</v>
      </c>
      <c r="H41" s="97" t="s">
        <v>254</v>
      </c>
      <c r="I41" s="46" t="s">
        <v>255</v>
      </c>
      <c r="J41" s="227">
        <v>0.5</v>
      </c>
      <c r="K41" s="309"/>
      <c r="L41" s="310"/>
    </row>
    <row r="42" spans="1:12" s="230" customFormat="1" ht="26.4" customHeight="1" x14ac:dyDescent="0.25">
      <c r="A42" s="93" t="s">
        <v>82</v>
      </c>
      <c r="B42" s="93" t="s">
        <v>84</v>
      </c>
      <c r="C42" s="94">
        <v>10</v>
      </c>
      <c r="D42" s="93"/>
      <c r="E42" s="40" t="s">
        <v>142</v>
      </c>
      <c r="F42" s="40" t="s">
        <v>198</v>
      </c>
      <c r="G42" s="95" t="s">
        <v>22</v>
      </c>
      <c r="H42" s="97" t="s">
        <v>153</v>
      </c>
      <c r="I42" s="46" t="s">
        <v>154</v>
      </c>
      <c r="J42" s="227">
        <v>1</v>
      </c>
      <c r="K42" s="309"/>
      <c r="L42" s="310"/>
    </row>
    <row r="43" spans="1:12" s="230" customFormat="1" ht="26.4" customHeight="1" x14ac:dyDescent="0.25">
      <c r="A43" s="93" t="s">
        <v>82</v>
      </c>
      <c r="B43" s="93" t="s">
        <v>91</v>
      </c>
      <c r="C43" s="94">
        <v>5</v>
      </c>
      <c r="D43" s="93"/>
      <c r="E43" s="40" t="s">
        <v>142</v>
      </c>
      <c r="F43" s="40" t="s">
        <v>198</v>
      </c>
      <c r="G43" s="95" t="s">
        <v>22</v>
      </c>
      <c r="H43" s="97" t="s">
        <v>257</v>
      </c>
      <c r="I43" s="46" t="s">
        <v>258</v>
      </c>
      <c r="J43" s="227">
        <v>1</v>
      </c>
      <c r="K43" s="309"/>
      <c r="L43" s="310"/>
    </row>
    <row r="44" spans="1:12" ht="25" x14ac:dyDescent="0.25">
      <c r="A44" s="93" t="s">
        <v>82</v>
      </c>
      <c r="B44" s="93" t="s">
        <v>84</v>
      </c>
      <c r="C44" s="94">
        <v>11</v>
      </c>
      <c r="D44" s="93"/>
      <c r="E44" s="40" t="s">
        <v>149</v>
      </c>
      <c r="F44" s="40" t="s">
        <v>198</v>
      </c>
      <c r="G44" s="95" t="s">
        <v>22</v>
      </c>
      <c r="H44" s="97" t="s">
        <v>113</v>
      </c>
      <c r="I44" s="45" t="s">
        <v>158</v>
      </c>
      <c r="J44" s="227">
        <v>1</v>
      </c>
      <c r="K44" s="309"/>
      <c r="L44" s="310"/>
    </row>
    <row r="45" spans="1:12" ht="25" x14ac:dyDescent="0.25">
      <c r="A45" s="93" t="s">
        <v>82</v>
      </c>
      <c r="B45" s="93" t="s">
        <v>91</v>
      </c>
      <c r="C45" s="94">
        <v>5</v>
      </c>
      <c r="D45" s="93"/>
      <c r="E45" s="40" t="s">
        <v>149</v>
      </c>
      <c r="F45" s="40" t="s">
        <v>198</v>
      </c>
      <c r="G45" s="95" t="s">
        <v>22</v>
      </c>
      <c r="H45" s="97" t="s">
        <v>113</v>
      </c>
      <c r="I45" s="45" t="s">
        <v>158</v>
      </c>
      <c r="J45" s="227">
        <v>1</v>
      </c>
      <c r="K45" s="309"/>
      <c r="L45" s="310"/>
    </row>
    <row r="46" spans="1:12" ht="25" x14ac:dyDescent="0.25">
      <c r="A46" s="93" t="s">
        <v>82</v>
      </c>
      <c r="B46" s="93" t="s">
        <v>91</v>
      </c>
      <c r="C46" s="94">
        <v>8</v>
      </c>
      <c r="D46" s="93"/>
      <c r="E46" s="40" t="s">
        <v>145</v>
      </c>
      <c r="F46" s="40" t="s">
        <v>198</v>
      </c>
      <c r="G46" s="95" t="s">
        <v>22</v>
      </c>
      <c r="H46" s="97" t="s">
        <v>100</v>
      </c>
      <c r="I46" s="45" t="s">
        <v>155</v>
      </c>
      <c r="J46" s="227">
        <v>0.5</v>
      </c>
      <c r="K46" s="309"/>
      <c r="L46" s="310"/>
    </row>
    <row r="47" spans="1:12" ht="25" x14ac:dyDescent="0.25">
      <c r="A47" s="93" t="s">
        <v>82</v>
      </c>
      <c r="B47" s="93" t="s">
        <v>243</v>
      </c>
      <c r="C47" s="94">
        <v>10</v>
      </c>
      <c r="D47" s="98"/>
      <c r="E47" s="40" t="s">
        <v>145</v>
      </c>
      <c r="F47" s="40" t="s">
        <v>198</v>
      </c>
      <c r="G47" s="95" t="s">
        <v>22</v>
      </c>
      <c r="H47" s="97" t="s">
        <v>100</v>
      </c>
      <c r="I47" s="45" t="s">
        <v>155</v>
      </c>
      <c r="J47" s="227">
        <v>0.5</v>
      </c>
      <c r="K47" s="309"/>
      <c r="L47" s="310"/>
    </row>
    <row r="48" spans="1:12" ht="25" x14ac:dyDescent="0.25">
      <c r="A48" s="93" t="s">
        <v>82</v>
      </c>
      <c r="B48" s="93" t="s">
        <v>91</v>
      </c>
      <c r="C48" s="94">
        <v>6</v>
      </c>
      <c r="D48" s="93"/>
      <c r="E48" s="40" t="s">
        <v>136</v>
      </c>
      <c r="F48" s="40" t="s">
        <v>198</v>
      </c>
      <c r="G48" s="95" t="s">
        <v>22</v>
      </c>
      <c r="H48" s="97" t="s">
        <v>116</v>
      </c>
      <c r="I48" s="45" t="s">
        <v>137</v>
      </c>
      <c r="J48" s="227">
        <v>0.5</v>
      </c>
      <c r="K48" s="309"/>
      <c r="L48" s="310"/>
    </row>
    <row r="49" spans="1:12" ht="26.4" customHeight="1" x14ac:dyDescent="0.25">
      <c r="A49" s="93" t="s">
        <v>82</v>
      </c>
      <c r="B49" s="93" t="s">
        <v>91</v>
      </c>
      <c r="C49" s="94">
        <v>10</v>
      </c>
      <c r="D49" s="93"/>
      <c r="E49" s="40" t="s">
        <v>148</v>
      </c>
      <c r="F49" s="40" t="s">
        <v>198</v>
      </c>
      <c r="G49" s="100" t="s">
        <v>22</v>
      </c>
      <c r="H49" s="97" t="s">
        <v>96</v>
      </c>
      <c r="I49" s="46" t="s">
        <v>117</v>
      </c>
      <c r="J49" s="227">
        <v>0.5</v>
      </c>
      <c r="K49" s="309"/>
      <c r="L49" s="310"/>
    </row>
    <row r="50" spans="1:12" ht="26.4" customHeight="1" x14ac:dyDescent="0.25">
      <c r="A50" s="93" t="s">
        <v>82</v>
      </c>
      <c r="B50" s="93" t="s">
        <v>91</v>
      </c>
      <c r="C50" s="94">
        <v>10</v>
      </c>
      <c r="D50" s="98"/>
      <c r="E50" s="40" t="s">
        <v>150</v>
      </c>
      <c r="F50" s="40" t="s">
        <v>198</v>
      </c>
      <c r="G50" s="100" t="s">
        <v>22</v>
      </c>
      <c r="H50" s="97" t="s">
        <v>114</v>
      </c>
      <c r="I50" s="46" t="s">
        <v>159</v>
      </c>
      <c r="J50" s="227">
        <v>0.5</v>
      </c>
      <c r="K50" s="309"/>
      <c r="L50" s="310"/>
    </row>
    <row r="51" spans="1:12" ht="25" x14ac:dyDescent="0.25">
      <c r="A51" s="93" t="s">
        <v>82</v>
      </c>
      <c r="B51" s="93" t="s">
        <v>91</v>
      </c>
      <c r="C51" s="94">
        <v>6</v>
      </c>
      <c r="D51" s="93"/>
      <c r="E51" s="40" t="s">
        <v>144</v>
      </c>
      <c r="F51" s="40" t="s">
        <v>198</v>
      </c>
      <c r="G51" s="95" t="s">
        <v>22</v>
      </c>
      <c r="H51" s="97" t="s">
        <v>151</v>
      </c>
      <c r="I51" s="45" t="s">
        <v>152</v>
      </c>
      <c r="J51" s="227" t="s">
        <v>259</v>
      </c>
      <c r="K51" s="309"/>
      <c r="L51" s="310"/>
    </row>
    <row r="52" spans="1:12" ht="25" x14ac:dyDescent="0.25">
      <c r="A52" s="93" t="s">
        <v>82</v>
      </c>
      <c r="B52" s="93" t="s">
        <v>243</v>
      </c>
      <c r="C52" s="94">
        <v>9</v>
      </c>
      <c r="D52" s="98"/>
      <c r="E52" s="40" t="s">
        <v>147</v>
      </c>
      <c r="F52" s="40" t="s">
        <v>198</v>
      </c>
      <c r="G52" s="95" t="s">
        <v>22</v>
      </c>
      <c r="H52" s="97" t="s">
        <v>94</v>
      </c>
      <c r="I52" s="45" t="s">
        <v>157</v>
      </c>
      <c r="J52" s="227">
        <v>0.5</v>
      </c>
      <c r="K52" s="309"/>
      <c r="L52" s="310"/>
    </row>
    <row r="53" spans="1:12" ht="25" x14ac:dyDescent="0.25">
      <c r="A53" s="93" t="s">
        <v>82</v>
      </c>
      <c r="B53" s="93" t="s">
        <v>91</v>
      </c>
      <c r="C53" s="94">
        <v>8</v>
      </c>
      <c r="D53" s="93"/>
      <c r="E53" s="40" t="s">
        <v>147</v>
      </c>
      <c r="F53" s="40" t="s">
        <v>198</v>
      </c>
      <c r="G53" s="95" t="s">
        <v>22</v>
      </c>
      <c r="H53" s="97" t="s">
        <v>260</v>
      </c>
      <c r="I53" s="45" t="s">
        <v>261</v>
      </c>
      <c r="J53" s="227">
        <v>0.5</v>
      </c>
      <c r="K53" s="309"/>
      <c r="L53" s="310"/>
    </row>
    <row r="54" spans="1:12" ht="25" x14ac:dyDescent="0.25">
      <c r="A54" s="93" t="s">
        <v>82</v>
      </c>
      <c r="B54" s="93" t="s">
        <v>83</v>
      </c>
      <c r="C54" s="94">
        <v>4</v>
      </c>
      <c r="D54" s="98"/>
      <c r="E54" s="40" t="s">
        <v>125</v>
      </c>
      <c r="F54" s="40" t="s">
        <v>52</v>
      </c>
      <c r="G54" s="95" t="s">
        <v>22</v>
      </c>
      <c r="H54" s="97" t="s">
        <v>106</v>
      </c>
      <c r="I54" s="45" t="s">
        <v>120</v>
      </c>
      <c r="J54" s="227">
        <v>2</v>
      </c>
      <c r="K54" s="309"/>
      <c r="L54" s="310"/>
    </row>
    <row r="55" spans="1:12" ht="25" x14ac:dyDescent="0.25">
      <c r="A55" s="93" t="s">
        <v>82</v>
      </c>
      <c r="B55" s="93" t="s">
        <v>85</v>
      </c>
      <c r="C55" s="94">
        <v>1</v>
      </c>
      <c r="D55" s="93" t="s">
        <v>31</v>
      </c>
      <c r="E55" s="40" t="s">
        <v>125</v>
      </c>
      <c r="F55" s="40" t="s">
        <v>52</v>
      </c>
      <c r="G55" s="95" t="s">
        <v>22</v>
      </c>
      <c r="H55" s="97" t="s">
        <v>106</v>
      </c>
      <c r="I55" s="45" t="s">
        <v>120</v>
      </c>
      <c r="J55" s="227">
        <v>1.5</v>
      </c>
      <c r="K55" s="309"/>
      <c r="L55" s="310"/>
    </row>
    <row r="56" spans="1:12" ht="25" x14ac:dyDescent="0.25">
      <c r="A56" s="93" t="s">
        <v>82</v>
      </c>
      <c r="B56" s="93" t="s">
        <v>83</v>
      </c>
      <c r="C56" s="94">
        <v>5</v>
      </c>
      <c r="D56" s="98"/>
      <c r="E56" s="40" t="s">
        <v>126</v>
      </c>
      <c r="F56" s="40" t="s">
        <v>52</v>
      </c>
      <c r="G56" s="95" t="s">
        <v>22</v>
      </c>
      <c r="H56" s="97" t="s">
        <v>183</v>
      </c>
      <c r="I56" s="45" t="s">
        <v>202</v>
      </c>
      <c r="J56" s="227">
        <v>2</v>
      </c>
      <c r="K56" s="309"/>
      <c r="L56" s="310"/>
    </row>
    <row r="57" spans="1:12" ht="25" x14ac:dyDescent="0.25">
      <c r="A57" s="93" t="s">
        <v>82</v>
      </c>
      <c r="B57" s="93" t="s">
        <v>85</v>
      </c>
      <c r="C57" s="94">
        <v>1</v>
      </c>
      <c r="D57" s="93" t="s">
        <v>31</v>
      </c>
      <c r="E57" s="40" t="s">
        <v>126</v>
      </c>
      <c r="F57" s="40" t="s">
        <v>52</v>
      </c>
      <c r="G57" s="95" t="s">
        <v>22</v>
      </c>
      <c r="H57" s="97" t="s">
        <v>183</v>
      </c>
      <c r="I57" s="45" t="s">
        <v>202</v>
      </c>
      <c r="J57" s="227">
        <v>1.5</v>
      </c>
      <c r="K57" s="309"/>
      <c r="L57" s="310"/>
    </row>
    <row r="58" spans="1:12" ht="25" x14ac:dyDescent="0.25">
      <c r="A58" s="93" t="s">
        <v>82</v>
      </c>
      <c r="B58" s="93" t="s">
        <v>93</v>
      </c>
      <c r="C58" s="94">
        <v>7</v>
      </c>
      <c r="D58" s="93"/>
      <c r="E58" s="40" t="s">
        <v>126</v>
      </c>
      <c r="F58" s="40" t="s">
        <v>52</v>
      </c>
      <c r="G58" s="95" t="s">
        <v>22</v>
      </c>
      <c r="H58" s="97" t="s">
        <v>183</v>
      </c>
      <c r="I58" s="45" t="s">
        <v>202</v>
      </c>
      <c r="J58" s="252">
        <v>0.5</v>
      </c>
      <c r="K58" s="309"/>
      <c r="L58" s="310"/>
    </row>
    <row r="59" spans="1:12" ht="25" x14ac:dyDescent="0.25">
      <c r="A59" s="93" t="s">
        <v>82</v>
      </c>
      <c r="B59" s="93" t="s">
        <v>84</v>
      </c>
      <c r="C59" s="94">
        <v>4</v>
      </c>
      <c r="D59" s="93"/>
      <c r="E59" s="40" t="s">
        <v>170</v>
      </c>
      <c r="F59" s="40" t="s">
        <v>52</v>
      </c>
      <c r="G59" s="95" t="s">
        <v>22</v>
      </c>
      <c r="H59" s="97" t="s">
        <v>111</v>
      </c>
      <c r="I59" s="45" t="s">
        <v>167</v>
      </c>
      <c r="J59" s="227">
        <v>2</v>
      </c>
      <c r="K59" s="309"/>
      <c r="L59" s="310"/>
    </row>
    <row r="60" spans="1:12" ht="25" x14ac:dyDescent="0.25">
      <c r="A60" s="93" t="s">
        <v>82</v>
      </c>
      <c r="B60" s="93" t="s">
        <v>91</v>
      </c>
      <c r="C60" s="94">
        <v>3</v>
      </c>
      <c r="D60" s="93" t="s">
        <v>33</v>
      </c>
      <c r="E60" s="40" t="s">
        <v>170</v>
      </c>
      <c r="F60" s="40" t="s">
        <v>52</v>
      </c>
      <c r="G60" s="95" t="s">
        <v>22</v>
      </c>
      <c r="H60" s="97" t="s">
        <v>111</v>
      </c>
      <c r="I60" s="45" t="s">
        <v>167</v>
      </c>
      <c r="J60" s="227">
        <v>1</v>
      </c>
      <c r="K60" s="309"/>
      <c r="L60" s="310"/>
    </row>
    <row r="61" spans="1:12" ht="25" x14ac:dyDescent="0.25">
      <c r="A61" s="93" t="s">
        <v>82</v>
      </c>
      <c r="B61" s="98" t="s">
        <v>93</v>
      </c>
      <c r="C61" s="94">
        <v>7</v>
      </c>
      <c r="D61" s="98"/>
      <c r="E61" s="40" t="s">
        <v>170</v>
      </c>
      <c r="F61" s="40" t="s">
        <v>52</v>
      </c>
      <c r="G61" s="95" t="s">
        <v>22</v>
      </c>
      <c r="H61" s="97" t="s">
        <v>111</v>
      </c>
      <c r="I61" s="45" t="s">
        <v>167</v>
      </c>
      <c r="J61" s="252">
        <v>0.5</v>
      </c>
      <c r="K61" s="309"/>
      <c r="L61" s="310"/>
    </row>
    <row r="62" spans="1:12" ht="26.4" customHeight="1" x14ac:dyDescent="0.25">
      <c r="A62" s="93" t="s">
        <v>82</v>
      </c>
      <c r="B62" s="93" t="s">
        <v>84</v>
      </c>
      <c r="C62" s="94">
        <v>5</v>
      </c>
      <c r="D62" s="98"/>
      <c r="E62" s="40" t="s">
        <v>165</v>
      </c>
      <c r="F62" s="40" t="s">
        <v>52</v>
      </c>
      <c r="G62" s="95" t="s">
        <v>22</v>
      </c>
      <c r="H62" s="97" t="s">
        <v>109</v>
      </c>
      <c r="I62" s="45" t="s">
        <v>166</v>
      </c>
      <c r="J62" s="227">
        <v>2</v>
      </c>
      <c r="K62" s="309"/>
      <c r="L62" s="310"/>
    </row>
    <row r="63" spans="1:12" ht="25" x14ac:dyDescent="0.25">
      <c r="A63" s="93" t="s">
        <v>82</v>
      </c>
      <c r="B63" s="93" t="s">
        <v>91</v>
      </c>
      <c r="C63" s="94">
        <v>3</v>
      </c>
      <c r="D63" s="93" t="s">
        <v>33</v>
      </c>
      <c r="E63" s="40" t="s">
        <v>165</v>
      </c>
      <c r="F63" s="40" t="s">
        <v>52</v>
      </c>
      <c r="G63" s="100" t="s">
        <v>22</v>
      </c>
      <c r="H63" s="97" t="s">
        <v>109</v>
      </c>
      <c r="I63" s="46" t="s">
        <v>166</v>
      </c>
      <c r="J63" s="227">
        <v>1</v>
      </c>
      <c r="K63" s="309"/>
      <c r="L63" s="310"/>
    </row>
    <row r="64" spans="1:12" ht="25" x14ac:dyDescent="0.25">
      <c r="A64" s="93" t="s">
        <v>82</v>
      </c>
      <c r="B64" s="93" t="s">
        <v>84</v>
      </c>
      <c r="C64" s="94">
        <v>12</v>
      </c>
      <c r="D64" s="93"/>
      <c r="E64" s="40" t="s">
        <v>67</v>
      </c>
      <c r="F64" s="40" t="s">
        <v>52</v>
      </c>
      <c r="G64" s="100" t="s">
        <v>22</v>
      </c>
      <c r="H64" s="97" t="s">
        <v>68</v>
      </c>
      <c r="I64" s="46" t="s">
        <v>176</v>
      </c>
      <c r="J64" s="227">
        <v>1</v>
      </c>
      <c r="K64" s="309"/>
      <c r="L64" s="310"/>
    </row>
    <row r="65" spans="1:12" ht="25" x14ac:dyDescent="0.25">
      <c r="A65" s="93" t="s">
        <v>82</v>
      </c>
      <c r="B65" s="93" t="s">
        <v>91</v>
      </c>
      <c r="C65" s="94">
        <v>12</v>
      </c>
      <c r="D65" s="93"/>
      <c r="E65" s="40" t="s">
        <v>67</v>
      </c>
      <c r="F65" s="40" t="s">
        <v>52</v>
      </c>
      <c r="G65" s="95" t="s">
        <v>22</v>
      </c>
      <c r="H65" s="97" t="s">
        <v>68</v>
      </c>
      <c r="I65" s="45" t="s">
        <v>176</v>
      </c>
      <c r="J65" s="227">
        <v>0.5</v>
      </c>
      <c r="K65" s="309"/>
      <c r="L65" s="310"/>
    </row>
    <row r="66" spans="1:12" ht="25" x14ac:dyDescent="0.25">
      <c r="A66" s="93" t="s">
        <v>82</v>
      </c>
      <c r="B66" s="93" t="s">
        <v>91</v>
      </c>
      <c r="C66" s="94">
        <v>12</v>
      </c>
      <c r="D66" s="93"/>
      <c r="E66" s="40" t="s">
        <v>135</v>
      </c>
      <c r="F66" s="40" t="s">
        <v>52</v>
      </c>
      <c r="G66" s="95" t="s">
        <v>22</v>
      </c>
      <c r="H66" s="97" t="s">
        <v>99</v>
      </c>
      <c r="I66" s="45" t="s">
        <v>164</v>
      </c>
      <c r="J66" s="227">
        <v>0.5</v>
      </c>
      <c r="K66" s="309"/>
      <c r="L66" s="310"/>
    </row>
    <row r="67" spans="1:12" ht="25" x14ac:dyDescent="0.25">
      <c r="A67" s="93" t="s">
        <v>82</v>
      </c>
      <c r="B67" s="98" t="s">
        <v>83</v>
      </c>
      <c r="C67" s="94">
        <v>6</v>
      </c>
      <c r="D67" s="98"/>
      <c r="E67" s="40" t="s">
        <v>187</v>
      </c>
      <c r="F67" s="40" t="s">
        <v>11</v>
      </c>
      <c r="G67" s="95" t="s">
        <v>22</v>
      </c>
      <c r="H67" s="97" t="s">
        <v>98</v>
      </c>
      <c r="I67" s="45" t="s">
        <v>117</v>
      </c>
      <c r="J67" s="227">
        <v>1</v>
      </c>
      <c r="K67" s="309"/>
      <c r="L67" s="310"/>
    </row>
    <row r="68" spans="1:12" ht="25" x14ac:dyDescent="0.25">
      <c r="A68" s="93" t="s">
        <v>82</v>
      </c>
      <c r="B68" s="93" t="s">
        <v>85</v>
      </c>
      <c r="C68" s="94">
        <v>5</v>
      </c>
      <c r="D68" s="98"/>
      <c r="E68" s="40" t="s">
        <v>187</v>
      </c>
      <c r="F68" s="40" t="s">
        <v>11</v>
      </c>
      <c r="G68" s="95" t="s">
        <v>22</v>
      </c>
      <c r="H68" s="96" t="s">
        <v>98</v>
      </c>
      <c r="I68" s="58" t="s">
        <v>117</v>
      </c>
      <c r="J68" s="227">
        <v>1</v>
      </c>
      <c r="K68" s="309"/>
      <c r="L68" s="310"/>
    </row>
    <row r="69" spans="1:12" ht="25" x14ac:dyDescent="0.25">
      <c r="A69" s="93" t="s">
        <v>82</v>
      </c>
      <c r="B69" s="93" t="s">
        <v>93</v>
      </c>
      <c r="C69" s="94">
        <v>8</v>
      </c>
      <c r="D69" s="93"/>
      <c r="E69" s="40" t="s">
        <v>187</v>
      </c>
      <c r="F69" s="40" t="s">
        <v>11</v>
      </c>
      <c r="G69" s="95" t="s">
        <v>22</v>
      </c>
      <c r="H69" s="96" t="s">
        <v>98</v>
      </c>
      <c r="I69" s="58" t="s">
        <v>117</v>
      </c>
      <c r="J69" s="252">
        <v>0.5</v>
      </c>
      <c r="K69" s="309"/>
      <c r="L69" s="310"/>
    </row>
    <row r="70" spans="1:12" ht="25" x14ac:dyDescent="0.25">
      <c r="A70" s="93" t="s">
        <v>82</v>
      </c>
      <c r="B70" s="98" t="s">
        <v>83</v>
      </c>
      <c r="C70" s="94">
        <v>7</v>
      </c>
      <c r="D70" s="98"/>
      <c r="E70" s="40" t="s">
        <v>192</v>
      </c>
      <c r="F70" s="40" t="s">
        <v>11</v>
      </c>
      <c r="G70" s="95" t="s">
        <v>22</v>
      </c>
      <c r="H70" s="96" t="s">
        <v>107</v>
      </c>
      <c r="I70" s="58" t="s">
        <v>121</v>
      </c>
      <c r="J70" s="227">
        <v>1</v>
      </c>
      <c r="K70" s="309"/>
      <c r="L70" s="310"/>
    </row>
    <row r="71" spans="1:12" ht="25" x14ac:dyDescent="0.25">
      <c r="A71" s="93" t="s">
        <v>82</v>
      </c>
      <c r="B71" s="93" t="s">
        <v>85</v>
      </c>
      <c r="C71" s="94">
        <v>5</v>
      </c>
      <c r="D71" s="93"/>
      <c r="E71" s="40" t="s">
        <v>192</v>
      </c>
      <c r="F71" s="40" t="s">
        <v>11</v>
      </c>
      <c r="G71" s="100" t="s">
        <v>22</v>
      </c>
      <c r="H71" s="97" t="s">
        <v>107</v>
      </c>
      <c r="I71" s="45" t="s">
        <v>121</v>
      </c>
      <c r="J71" s="227">
        <v>1</v>
      </c>
      <c r="K71" s="309"/>
      <c r="L71" s="310"/>
    </row>
    <row r="72" spans="1:12" ht="25" x14ac:dyDescent="0.25">
      <c r="A72" s="93" t="s">
        <v>82</v>
      </c>
      <c r="B72" s="93" t="s">
        <v>93</v>
      </c>
      <c r="C72" s="94">
        <v>5</v>
      </c>
      <c r="D72" s="93"/>
      <c r="E72" s="40" t="s">
        <v>192</v>
      </c>
      <c r="F72" s="40" t="s">
        <v>11</v>
      </c>
      <c r="G72" s="100" t="s">
        <v>22</v>
      </c>
      <c r="H72" s="97" t="s">
        <v>107</v>
      </c>
      <c r="I72" s="45" t="s">
        <v>121</v>
      </c>
      <c r="J72" s="252">
        <v>1</v>
      </c>
      <c r="K72" s="309"/>
      <c r="L72" s="310"/>
    </row>
    <row r="73" spans="1:12" ht="25" x14ac:dyDescent="0.25">
      <c r="A73" s="93" t="s">
        <v>82</v>
      </c>
      <c r="B73" s="93" t="s">
        <v>84</v>
      </c>
      <c r="C73" s="94">
        <v>1</v>
      </c>
      <c r="D73" s="93" t="s">
        <v>31</v>
      </c>
      <c r="E73" s="40" t="s">
        <v>72</v>
      </c>
      <c r="F73" s="40" t="s">
        <v>11</v>
      </c>
      <c r="G73" s="100" t="s">
        <v>22</v>
      </c>
      <c r="H73" s="97" t="s">
        <v>73</v>
      </c>
      <c r="I73" s="45" t="s">
        <v>174</v>
      </c>
      <c r="J73" s="227">
        <v>3</v>
      </c>
      <c r="K73" s="309"/>
      <c r="L73" s="310"/>
    </row>
    <row r="74" spans="1:12" ht="25" x14ac:dyDescent="0.25">
      <c r="A74" s="93" t="s">
        <v>82</v>
      </c>
      <c r="B74" s="93" t="s">
        <v>91</v>
      </c>
      <c r="C74" s="94">
        <v>1</v>
      </c>
      <c r="D74" s="93" t="s">
        <v>31</v>
      </c>
      <c r="E74" s="40" t="s">
        <v>72</v>
      </c>
      <c r="F74" s="40" t="s">
        <v>11</v>
      </c>
      <c r="G74" s="100" t="s">
        <v>22</v>
      </c>
      <c r="H74" s="97" t="s">
        <v>73</v>
      </c>
      <c r="I74" s="45" t="s">
        <v>174</v>
      </c>
      <c r="J74" s="227">
        <v>1.5</v>
      </c>
      <c r="K74" s="309"/>
      <c r="L74" s="310"/>
    </row>
    <row r="75" spans="1:12" ht="25" x14ac:dyDescent="0.25">
      <c r="A75" s="93" t="s">
        <v>82</v>
      </c>
      <c r="B75" s="93" t="s">
        <v>90</v>
      </c>
      <c r="C75" s="94">
        <v>5</v>
      </c>
      <c r="D75" s="93"/>
      <c r="E75" s="40" t="s">
        <v>72</v>
      </c>
      <c r="F75" s="40" t="s">
        <v>11</v>
      </c>
      <c r="G75" s="100" t="s">
        <v>22</v>
      </c>
      <c r="H75" s="97" t="s">
        <v>73</v>
      </c>
      <c r="I75" s="45" t="s">
        <v>174</v>
      </c>
      <c r="J75" s="252">
        <v>1</v>
      </c>
      <c r="K75" s="309"/>
      <c r="L75" s="310"/>
    </row>
    <row r="76" spans="1:12" ht="25" x14ac:dyDescent="0.25">
      <c r="A76" s="93" t="s">
        <v>82</v>
      </c>
      <c r="B76" s="98" t="s">
        <v>84</v>
      </c>
      <c r="C76" s="94">
        <v>6</v>
      </c>
      <c r="D76" s="98"/>
      <c r="E76" s="40" t="s">
        <v>74</v>
      </c>
      <c r="F76" s="40" t="s">
        <v>11</v>
      </c>
      <c r="G76" s="100" t="s">
        <v>22</v>
      </c>
      <c r="H76" s="97" t="s">
        <v>75</v>
      </c>
      <c r="I76" s="45" t="s">
        <v>175</v>
      </c>
      <c r="J76" s="227">
        <v>1</v>
      </c>
      <c r="K76" s="309"/>
      <c r="L76" s="310"/>
    </row>
    <row r="77" spans="1:12" ht="25" x14ac:dyDescent="0.25">
      <c r="A77" s="93" t="s">
        <v>82</v>
      </c>
      <c r="B77" s="93" t="s">
        <v>91</v>
      </c>
      <c r="C77" s="94">
        <v>1</v>
      </c>
      <c r="D77" s="93" t="s">
        <v>31</v>
      </c>
      <c r="E77" s="40" t="s">
        <v>74</v>
      </c>
      <c r="F77" s="40" t="s">
        <v>11</v>
      </c>
      <c r="G77" s="100" t="s">
        <v>22</v>
      </c>
      <c r="H77" s="97" t="s">
        <v>75</v>
      </c>
      <c r="I77" s="46" t="s">
        <v>175</v>
      </c>
      <c r="J77" s="82">
        <v>1.5</v>
      </c>
      <c r="K77" s="309"/>
      <c r="L77" s="310"/>
    </row>
    <row r="78" spans="1:12" ht="25" x14ac:dyDescent="0.25">
      <c r="A78" s="93" t="s">
        <v>82</v>
      </c>
      <c r="B78" s="98" t="s">
        <v>90</v>
      </c>
      <c r="C78" s="94">
        <v>8</v>
      </c>
      <c r="D78" s="98"/>
      <c r="E78" s="40" t="s">
        <v>74</v>
      </c>
      <c r="F78" s="40" t="s">
        <v>11</v>
      </c>
      <c r="G78" s="100" t="s">
        <v>22</v>
      </c>
      <c r="H78" s="97" t="s">
        <v>75</v>
      </c>
      <c r="I78" s="46" t="s">
        <v>175</v>
      </c>
      <c r="J78" s="252">
        <v>0.5</v>
      </c>
      <c r="K78" s="309"/>
      <c r="L78" s="310"/>
    </row>
    <row r="79" spans="1:12" ht="26.4" customHeight="1" x14ac:dyDescent="0.25">
      <c r="A79" s="93" t="s">
        <v>82</v>
      </c>
      <c r="B79" s="93" t="s">
        <v>83</v>
      </c>
      <c r="C79" s="94">
        <v>8</v>
      </c>
      <c r="D79" s="98"/>
      <c r="E79" s="40" t="s">
        <v>124</v>
      </c>
      <c r="F79" s="40" t="s">
        <v>238</v>
      </c>
      <c r="G79" s="95" t="s">
        <v>22</v>
      </c>
      <c r="H79" s="97" t="s">
        <v>112</v>
      </c>
      <c r="I79" s="45" t="s">
        <v>133</v>
      </c>
      <c r="J79" s="227">
        <v>1</v>
      </c>
      <c r="K79" s="309"/>
      <c r="L79" s="310"/>
    </row>
    <row r="80" spans="1:12" ht="26.4" customHeight="1" x14ac:dyDescent="0.25">
      <c r="A80" s="93" t="s">
        <v>82</v>
      </c>
      <c r="B80" s="98" t="s">
        <v>85</v>
      </c>
      <c r="C80" s="94">
        <v>6</v>
      </c>
      <c r="D80" s="98"/>
      <c r="E80" s="40" t="s">
        <v>124</v>
      </c>
      <c r="F80" s="40" t="s">
        <v>238</v>
      </c>
      <c r="G80" s="95" t="s">
        <v>22</v>
      </c>
      <c r="H80" s="97" t="s">
        <v>112</v>
      </c>
      <c r="I80" s="45" t="s">
        <v>133</v>
      </c>
      <c r="J80" s="227">
        <v>0.5</v>
      </c>
      <c r="K80" s="309"/>
      <c r="L80" s="310"/>
    </row>
    <row r="81" spans="1:12" ht="26.4" customHeight="1" x14ac:dyDescent="0.25">
      <c r="A81" s="93" t="s">
        <v>82</v>
      </c>
      <c r="B81" s="93" t="s">
        <v>93</v>
      </c>
      <c r="C81" s="94">
        <v>10</v>
      </c>
      <c r="D81" s="93"/>
      <c r="E81" s="40" t="s">
        <v>124</v>
      </c>
      <c r="F81" s="40" t="s">
        <v>238</v>
      </c>
      <c r="G81" s="95" t="s">
        <v>22</v>
      </c>
      <c r="H81" s="97" t="s">
        <v>112</v>
      </c>
      <c r="I81" s="45" t="s">
        <v>133</v>
      </c>
      <c r="J81" s="252">
        <v>0.5</v>
      </c>
      <c r="K81" s="309"/>
      <c r="L81" s="310"/>
    </row>
    <row r="82" spans="1:12" ht="26.4" customHeight="1" x14ac:dyDescent="0.25">
      <c r="A82" s="93" t="s">
        <v>82</v>
      </c>
      <c r="B82" s="93" t="s">
        <v>83</v>
      </c>
      <c r="C82" s="94">
        <v>11</v>
      </c>
      <c r="D82" s="93"/>
      <c r="E82" s="40" t="s">
        <v>63</v>
      </c>
      <c r="F82" s="40" t="s">
        <v>238</v>
      </c>
      <c r="G82" s="95" t="s">
        <v>22</v>
      </c>
      <c r="H82" s="97" t="s">
        <v>64</v>
      </c>
      <c r="I82" s="45" t="s">
        <v>134</v>
      </c>
      <c r="J82" s="227">
        <v>1</v>
      </c>
      <c r="K82" s="309"/>
      <c r="L82" s="310"/>
    </row>
    <row r="83" spans="1:12" ht="26.4" customHeight="1" x14ac:dyDescent="0.25">
      <c r="A83" s="93" t="s">
        <v>82</v>
      </c>
      <c r="B83" s="93" t="s">
        <v>85</v>
      </c>
      <c r="C83" s="94">
        <v>6</v>
      </c>
      <c r="D83" s="93"/>
      <c r="E83" s="40" t="s">
        <v>63</v>
      </c>
      <c r="F83" s="40" t="s">
        <v>238</v>
      </c>
      <c r="G83" s="100" t="s">
        <v>22</v>
      </c>
      <c r="H83" s="97" t="s">
        <v>64</v>
      </c>
      <c r="I83" s="46" t="s">
        <v>134</v>
      </c>
      <c r="J83" s="252">
        <v>0.5</v>
      </c>
      <c r="K83" s="309"/>
      <c r="L83" s="310"/>
    </row>
    <row r="84" spans="1:12" ht="26.4" customHeight="1" x14ac:dyDescent="0.25">
      <c r="A84" s="259"/>
      <c r="B84" s="259" t="s">
        <v>93</v>
      </c>
      <c r="C84" s="260">
        <v>2</v>
      </c>
      <c r="D84" s="261" t="s">
        <v>32</v>
      </c>
      <c r="E84" s="263" t="s">
        <v>63</v>
      </c>
      <c r="F84" s="263" t="s">
        <v>238</v>
      </c>
      <c r="G84" s="120" t="s">
        <v>22</v>
      </c>
      <c r="H84" s="46" t="s">
        <v>64</v>
      </c>
      <c r="I84" s="46" t="s">
        <v>134</v>
      </c>
      <c r="J84" s="252">
        <v>1</v>
      </c>
      <c r="K84" s="309"/>
      <c r="L84" s="310"/>
    </row>
    <row r="85" spans="1:12" ht="26.4" customHeight="1" x14ac:dyDescent="0.25">
      <c r="A85" s="259"/>
      <c r="B85" s="259" t="s">
        <v>84</v>
      </c>
      <c r="C85" s="260">
        <v>8</v>
      </c>
      <c r="D85" s="259"/>
      <c r="E85" s="263" t="s">
        <v>194</v>
      </c>
      <c r="F85" s="263" t="s">
        <v>238</v>
      </c>
      <c r="G85" s="120" t="s">
        <v>22</v>
      </c>
      <c r="H85" s="46" t="s">
        <v>95</v>
      </c>
      <c r="I85" s="46" t="s">
        <v>160</v>
      </c>
      <c r="J85" s="227">
        <v>1</v>
      </c>
      <c r="K85" s="309"/>
      <c r="L85" s="310"/>
    </row>
    <row r="86" spans="1:12" ht="26.4" customHeight="1" x14ac:dyDescent="0.25">
      <c r="A86" s="259"/>
      <c r="B86" s="259" t="s">
        <v>91</v>
      </c>
      <c r="C86" s="260">
        <v>7</v>
      </c>
      <c r="D86" s="259"/>
      <c r="E86" s="263" t="s">
        <v>194</v>
      </c>
      <c r="F86" s="263" t="s">
        <v>238</v>
      </c>
      <c r="G86" s="120" t="s">
        <v>22</v>
      </c>
      <c r="H86" s="46" t="s">
        <v>95</v>
      </c>
      <c r="I86" s="46" t="s">
        <v>160</v>
      </c>
      <c r="J86" s="252">
        <v>0.5</v>
      </c>
      <c r="K86" s="309"/>
      <c r="L86" s="310"/>
    </row>
    <row r="87" spans="1:12" ht="26.4" customHeight="1" x14ac:dyDescent="0.25">
      <c r="A87" s="259"/>
      <c r="B87" s="259" t="s">
        <v>90</v>
      </c>
      <c r="C87" s="260">
        <v>2</v>
      </c>
      <c r="D87" s="261" t="s">
        <v>32</v>
      </c>
      <c r="E87" s="263" t="s">
        <v>194</v>
      </c>
      <c r="F87" s="263" t="s">
        <v>238</v>
      </c>
      <c r="G87" s="120" t="s">
        <v>22</v>
      </c>
      <c r="H87" s="46" t="s">
        <v>95</v>
      </c>
      <c r="I87" s="46" t="s">
        <v>160</v>
      </c>
      <c r="J87" s="227">
        <v>1</v>
      </c>
      <c r="K87" s="309"/>
      <c r="L87" s="310"/>
    </row>
    <row r="88" spans="1:12" ht="26.4" customHeight="1" x14ac:dyDescent="0.25">
      <c r="A88" s="259"/>
      <c r="B88" s="259" t="s">
        <v>91</v>
      </c>
      <c r="C88" s="260">
        <v>11</v>
      </c>
      <c r="D88" s="259"/>
      <c r="E88" s="263" t="s">
        <v>179</v>
      </c>
      <c r="F88" s="263" t="s">
        <v>128</v>
      </c>
      <c r="G88" s="50" t="s">
        <v>81</v>
      </c>
      <c r="H88" s="46" t="s">
        <v>180</v>
      </c>
      <c r="I88" s="46" t="s">
        <v>181</v>
      </c>
      <c r="J88" s="227">
        <v>0.5</v>
      </c>
      <c r="K88" s="308"/>
      <c r="L88" s="310"/>
    </row>
    <row r="89" spans="1:12" ht="26.4" customHeight="1" x14ac:dyDescent="0.25">
      <c r="A89" s="259"/>
      <c r="B89" s="259" t="s">
        <v>91</v>
      </c>
      <c r="C89" s="260">
        <v>11</v>
      </c>
      <c r="D89" s="259"/>
      <c r="E89" s="263" t="s">
        <v>177</v>
      </c>
      <c r="F89" s="263" t="s">
        <v>128</v>
      </c>
      <c r="G89" s="120" t="s">
        <v>81</v>
      </c>
      <c r="H89" s="46" t="s">
        <v>178</v>
      </c>
      <c r="I89" s="46" t="s">
        <v>157</v>
      </c>
      <c r="J89" s="227">
        <v>0.5</v>
      </c>
      <c r="K89" s="308"/>
      <c r="L89" s="310"/>
    </row>
    <row r="90" spans="1:12" ht="26.4" customHeight="1" x14ac:dyDescent="0.25">
      <c r="A90" s="360" t="s">
        <v>268</v>
      </c>
      <c r="B90" s="360"/>
      <c r="C90" s="360"/>
      <c r="D90" s="360"/>
      <c r="E90" s="360"/>
    </row>
    <row r="91" spans="1:12" x14ac:dyDescent="0.25">
      <c r="B91" s="77"/>
      <c r="C91" s="81"/>
      <c r="D91" s="77"/>
    </row>
    <row r="92" spans="1:12" x14ac:dyDescent="0.25">
      <c r="B92" s="77"/>
      <c r="C92" s="81"/>
      <c r="D92" s="77"/>
    </row>
    <row r="93" spans="1:12" x14ac:dyDescent="0.25">
      <c r="B93" s="77"/>
      <c r="C93" s="81"/>
      <c r="D93" s="77"/>
    </row>
    <row r="94" spans="1:12" x14ac:dyDescent="0.25">
      <c r="B94" s="77"/>
      <c r="C94" s="81"/>
      <c r="D94" s="77"/>
    </row>
    <row r="95" spans="1:12" x14ac:dyDescent="0.25">
      <c r="B95" s="77"/>
      <c r="C95" s="81"/>
      <c r="D95" s="77"/>
    </row>
    <row r="96" spans="1:12" x14ac:dyDescent="0.25">
      <c r="B96" s="77"/>
      <c r="C96" s="81"/>
      <c r="D96" s="77"/>
    </row>
    <row r="97" spans="2:4" x14ac:dyDescent="0.25">
      <c r="B97" s="77"/>
      <c r="C97" s="81"/>
      <c r="D97" s="77"/>
    </row>
    <row r="98" spans="2:4" x14ac:dyDescent="0.25">
      <c r="B98" s="77"/>
      <c r="C98" s="81"/>
      <c r="D98" s="77"/>
    </row>
    <row r="99" spans="2:4" x14ac:dyDescent="0.25">
      <c r="B99" s="77"/>
      <c r="C99" s="81"/>
      <c r="D99" s="77"/>
    </row>
    <row r="100" spans="2:4" x14ac:dyDescent="0.25">
      <c r="B100" s="77"/>
      <c r="C100" s="81"/>
      <c r="D100" s="77"/>
    </row>
    <row r="101" spans="2:4" x14ac:dyDescent="0.25">
      <c r="B101" s="77"/>
      <c r="C101" s="81"/>
      <c r="D101" s="77"/>
    </row>
    <row r="102" spans="2:4" x14ac:dyDescent="0.25">
      <c r="B102" s="77"/>
      <c r="C102" s="81"/>
      <c r="D102" s="77"/>
    </row>
    <row r="103" spans="2:4" x14ac:dyDescent="0.25">
      <c r="B103" s="77"/>
      <c r="C103" s="81"/>
      <c r="D103" s="77"/>
    </row>
    <row r="104" spans="2:4" x14ac:dyDescent="0.25">
      <c r="B104" s="77"/>
      <c r="C104" s="81"/>
      <c r="D104" s="77"/>
    </row>
    <row r="105" spans="2:4" x14ac:dyDescent="0.25">
      <c r="B105" s="77"/>
      <c r="C105" s="81"/>
      <c r="D105" s="77"/>
    </row>
    <row r="106" spans="2:4" x14ac:dyDescent="0.25">
      <c r="B106" s="77"/>
      <c r="C106" s="81"/>
      <c r="D106" s="77"/>
    </row>
    <row r="107" spans="2:4" x14ac:dyDescent="0.25">
      <c r="B107" s="77"/>
      <c r="C107" s="81"/>
      <c r="D107" s="77"/>
    </row>
    <row r="108" spans="2:4" x14ac:dyDescent="0.25">
      <c r="B108" s="77"/>
      <c r="C108" s="81"/>
      <c r="D108" s="77"/>
    </row>
    <row r="109" spans="2:4" x14ac:dyDescent="0.25">
      <c r="B109" s="77"/>
      <c r="C109" s="81"/>
      <c r="D109" s="77"/>
    </row>
    <row r="110" spans="2:4" x14ac:dyDescent="0.25">
      <c r="B110" s="77"/>
      <c r="C110" s="81"/>
      <c r="D110" s="77"/>
    </row>
    <row r="111" spans="2:4" x14ac:dyDescent="0.25">
      <c r="B111" s="77"/>
      <c r="C111" s="81"/>
      <c r="D111" s="77"/>
    </row>
    <row r="112" spans="2:4" x14ac:dyDescent="0.25">
      <c r="B112" s="77"/>
      <c r="C112" s="81"/>
      <c r="D112" s="77"/>
    </row>
    <row r="113" spans="2:4" x14ac:dyDescent="0.25">
      <c r="B113" s="77"/>
      <c r="C113" s="81"/>
      <c r="D113" s="77"/>
    </row>
    <row r="114" spans="2:4" x14ac:dyDescent="0.25">
      <c r="B114" s="77"/>
      <c r="C114" s="81"/>
      <c r="D114" s="77"/>
    </row>
    <row r="115" spans="2:4" x14ac:dyDescent="0.25">
      <c r="B115" s="77"/>
      <c r="C115" s="81"/>
      <c r="D115" s="77"/>
    </row>
    <row r="116" spans="2:4" x14ac:dyDescent="0.25">
      <c r="B116" s="77"/>
      <c r="C116" s="81"/>
      <c r="D116" s="77"/>
    </row>
    <row r="117" spans="2:4" x14ac:dyDescent="0.25">
      <c r="B117" s="77"/>
      <c r="C117" s="81"/>
      <c r="D117" s="77"/>
    </row>
    <row r="118" spans="2:4" x14ac:dyDescent="0.25">
      <c r="B118" s="77"/>
      <c r="C118" s="81"/>
      <c r="D118" s="77"/>
    </row>
    <row r="119" spans="2:4" x14ac:dyDescent="0.25">
      <c r="B119" s="77"/>
      <c r="C119" s="81"/>
      <c r="D119" s="77"/>
    </row>
    <row r="120" spans="2:4" x14ac:dyDescent="0.25">
      <c r="B120" s="77"/>
      <c r="C120" s="81"/>
      <c r="D120" s="77"/>
    </row>
    <row r="121" spans="2:4" x14ac:dyDescent="0.25">
      <c r="B121" s="77"/>
      <c r="C121" s="81"/>
      <c r="D121" s="77"/>
    </row>
    <row r="122" spans="2:4" x14ac:dyDescent="0.25">
      <c r="B122" s="77"/>
      <c r="C122" s="81"/>
      <c r="D122" s="77"/>
    </row>
    <row r="123" spans="2:4" x14ac:dyDescent="0.25">
      <c r="B123" s="77"/>
      <c r="C123" s="81"/>
      <c r="D123" s="77"/>
    </row>
    <row r="124" spans="2:4" x14ac:dyDescent="0.25">
      <c r="B124" s="77"/>
      <c r="C124" s="81"/>
      <c r="D124" s="77"/>
    </row>
    <row r="125" spans="2:4" x14ac:dyDescent="0.25">
      <c r="B125" s="77"/>
      <c r="C125" s="81"/>
      <c r="D125" s="77"/>
    </row>
    <row r="126" spans="2:4" x14ac:dyDescent="0.25">
      <c r="B126" s="77"/>
      <c r="C126" s="81"/>
      <c r="D126" s="77"/>
    </row>
    <row r="127" spans="2:4" x14ac:dyDescent="0.25">
      <c r="B127" s="77"/>
      <c r="C127" s="81"/>
      <c r="D127" s="77"/>
    </row>
    <row r="128" spans="2:4" x14ac:dyDescent="0.25">
      <c r="B128" s="77"/>
      <c r="C128" s="81"/>
      <c r="D128" s="77"/>
    </row>
    <row r="129" spans="2:4" x14ac:dyDescent="0.25">
      <c r="B129" s="77"/>
      <c r="C129" s="81"/>
      <c r="D129" s="77"/>
    </row>
    <row r="130" spans="2:4" x14ac:dyDescent="0.25">
      <c r="B130" s="77"/>
      <c r="C130" s="81"/>
      <c r="D130" s="77"/>
    </row>
    <row r="131" spans="2:4" x14ac:dyDescent="0.25">
      <c r="B131" s="77"/>
      <c r="C131" s="81"/>
      <c r="D131" s="77"/>
    </row>
    <row r="132" spans="2:4" x14ac:dyDescent="0.25">
      <c r="B132" s="77"/>
      <c r="C132" s="81"/>
      <c r="D132" s="77"/>
    </row>
    <row r="133" spans="2:4" x14ac:dyDescent="0.25">
      <c r="B133" s="77"/>
      <c r="C133" s="81"/>
      <c r="D133" s="77"/>
    </row>
    <row r="134" spans="2:4" x14ac:dyDescent="0.25">
      <c r="B134" s="77"/>
      <c r="C134" s="81"/>
      <c r="D134" s="77"/>
    </row>
    <row r="135" spans="2:4" x14ac:dyDescent="0.25">
      <c r="B135" s="77"/>
      <c r="C135" s="81"/>
      <c r="D135" s="77"/>
    </row>
    <row r="136" spans="2:4" x14ac:dyDescent="0.25">
      <c r="B136" s="77"/>
      <c r="C136" s="81"/>
      <c r="D136" s="77"/>
    </row>
    <row r="137" spans="2:4" x14ac:dyDescent="0.25">
      <c r="B137" s="77"/>
      <c r="C137" s="81"/>
      <c r="D137" s="77"/>
    </row>
    <row r="138" spans="2:4" x14ac:dyDescent="0.25">
      <c r="B138" s="77"/>
      <c r="C138" s="81"/>
      <c r="D138" s="77"/>
    </row>
    <row r="139" spans="2:4" x14ac:dyDescent="0.25">
      <c r="B139" s="77"/>
      <c r="C139" s="81"/>
      <c r="D139" s="77"/>
    </row>
    <row r="140" spans="2:4" x14ac:dyDescent="0.25">
      <c r="B140" s="77"/>
      <c r="C140" s="81"/>
      <c r="D140" s="77"/>
    </row>
    <row r="141" spans="2:4" x14ac:dyDescent="0.25">
      <c r="B141" s="77"/>
      <c r="C141" s="81"/>
      <c r="D141" s="77"/>
    </row>
    <row r="142" spans="2:4" x14ac:dyDescent="0.25">
      <c r="B142" s="77"/>
      <c r="C142" s="81"/>
      <c r="D142" s="77"/>
    </row>
    <row r="143" spans="2:4" x14ac:dyDescent="0.25">
      <c r="B143" s="77"/>
      <c r="C143" s="81"/>
      <c r="D143" s="77"/>
    </row>
    <row r="144" spans="2:4" x14ac:dyDescent="0.25">
      <c r="B144" s="77"/>
      <c r="C144" s="81"/>
      <c r="D144" s="77"/>
    </row>
    <row r="145" spans="2:4" x14ac:dyDescent="0.25">
      <c r="B145" s="77"/>
      <c r="C145" s="81"/>
      <c r="D145" s="77"/>
    </row>
    <row r="146" spans="2:4" x14ac:dyDescent="0.25">
      <c r="B146" s="77"/>
      <c r="C146" s="81"/>
      <c r="D146" s="77"/>
    </row>
    <row r="147" spans="2:4" x14ac:dyDescent="0.25">
      <c r="B147" s="77"/>
      <c r="C147" s="81"/>
      <c r="D147" s="77"/>
    </row>
    <row r="148" spans="2:4" x14ac:dyDescent="0.25">
      <c r="B148" s="77"/>
      <c r="C148" s="81"/>
      <c r="D148" s="77"/>
    </row>
    <row r="149" spans="2:4" x14ac:dyDescent="0.25">
      <c r="B149" s="77"/>
      <c r="C149" s="81"/>
      <c r="D149" s="77"/>
    </row>
    <row r="150" spans="2:4" x14ac:dyDescent="0.25">
      <c r="B150" s="77"/>
      <c r="C150" s="81"/>
      <c r="D150" s="77"/>
    </row>
    <row r="151" spans="2:4" x14ac:dyDescent="0.25">
      <c r="B151" s="77"/>
      <c r="C151" s="81"/>
      <c r="D151" s="77"/>
    </row>
    <row r="152" spans="2:4" x14ac:dyDescent="0.25">
      <c r="B152" s="77"/>
      <c r="C152" s="81"/>
      <c r="D152" s="77"/>
    </row>
    <row r="153" spans="2:4" x14ac:dyDescent="0.25">
      <c r="B153" s="77"/>
      <c r="C153" s="81"/>
      <c r="D153" s="77"/>
    </row>
    <row r="154" spans="2:4" x14ac:dyDescent="0.25">
      <c r="B154" s="77"/>
      <c r="C154" s="81"/>
      <c r="D154" s="77"/>
    </row>
    <row r="155" spans="2:4" x14ac:dyDescent="0.25">
      <c r="B155" s="77"/>
      <c r="C155" s="81"/>
      <c r="D155" s="77"/>
    </row>
    <row r="156" spans="2:4" x14ac:dyDescent="0.25">
      <c r="B156" s="77"/>
      <c r="C156" s="81"/>
      <c r="D156" s="77"/>
    </row>
    <row r="157" spans="2:4" x14ac:dyDescent="0.25">
      <c r="B157" s="77"/>
      <c r="C157" s="81"/>
      <c r="D157" s="77"/>
    </row>
    <row r="158" spans="2:4" x14ac:dyDescent="0.25">
      <c r="B158" s="77"/>
      <c r="C158" s="81"/>
      <c r="D158" s="77"/>
    </row>
    <row r="159" spans="2:4" x14ac:dyDescent="0.25">
      <c r="B159" s="77"/>
      <c r="C159" s="81"/>
      <c r="D159" s="77"/>
    </row>
    <row r="160" spans="2:4" x14ac:dyDescent="0.25">
      <c r="B160" s="77"/>
      <c r="C160" s="81"/>
      <c r="D160" s="77"/>
    </row>
    <row r="161" spans="2:4" x14ac:dyDescent="0.25">
      <c r="B161" s="77"/>
      <c r="C161" s="81"/>
      <c r="D161" s="77"/>
    </row>
    <row r="162" spans="2:4" x14ac:dyDescent="0.25">
      <c r="B162" s="77"/>
      <c r="C162" s="81"/>
      <c r="D162" s="77"/>
    </row>
    <row r="163" spans="2:4" x14ac:dyDescent="0.25">
      <c r="B163" s="77"/>
      <c r="C163" s="81"/>
      <c r="D163" s="77"/>
    </row>
    <row r="164" spans="2:4" x14ac:dyDescent="0.25">
      <c r="B164" s="77"/>
      <c r="C164" s="81"/>
      <c r="D164" s="77"/>
    </row>
    <row r="165" spans="2:4" x14ac:dyDescent="0.25">
      <c r="B165" s="77"/>
      <c r="C165" s="81"/>
      <c r="D165" s="77"/>
    </row>
    <row r="166" spans="2:4" x14ac:dyDescent="0.25">
      <c r="B166" s="77"/>
      <c r="C166" s="81"/>
      <c r="D166" s="77"/>
    </row>
    <row r="167" spans="2:4" x14ac:dyDescent="0.25">
      <c r="B167" s="77"/>
      <c r="C167" s="81"/>
      <c r="D167" s="77"/>
    </row>
    <row r="168" spans="2:4" x14ac:dyDescent="0.25">
      <c r="B168" s="77"/>
      <c r="C168" s="81"/>
      <c r="D168" s="77"/>
    </row>
    <row r="169" spans="2:4" x14ac:dyDescent="0.25">
      <c r="B169" s="77"/>
      <c r="C169" s="81"/>
      <c r="D169" s="77"/>
    </row>
    <row r="170" spans="2:4" x14ac:dyDescent="0.25">
      <c r="B170" s="77"/>
      <c r="C170" s="81"/>
      <c r="D170" s="77"/>
    </row>
    <row r="171" spans="2:4" x14ac:dyDescent="0.25">
      <c r="B171" s="77"/>
      <c r="C171" s="81"/>
      <c r="D171" s="77"/>
    </row>
    <row r="172" spans="2:4" x14ac:dyDescent="0.25">
      <c r="B172" s="77"/>
      <c r="C172" s="81"/>
      <c r="D172" s="77"/>
    </row>
    <row r="173" spans="2:4" x14ac:dyDescent="0.25">
      <c r="B173" s="77"/>
      <c r="C173" s="81"/>
      <c r="D173" s="77"/>
    </row>
    <row r="174" spans="2:4" x14ac:dyDescent="0.25">
      <c r="B174" s="77"/>
      <c r="C174" s="81"/>
      <c r="D174" s="77"/>
    </row>
    <row r="175" spans="2:4" x14ac:dyDescent="0.25">
      <c r="B175" s="77"/>
      <c r="C175" s="81"/>
      <c r="D175" s="77"/>
    </row>
    <row r="176" spans="2:4" x14ac:dyDescent="0.25">
      <c r="B176" s="77"/>
      <c r="C176" s="81"/>
      <c r="D176" s="77"/>
    </row>
    <row r="177" spans="2:4" x14ac:dyDescent="0.25">
      <c r="B177" s="77"/>
      <c r="C177" s="81"/>
      <c r="D177" s="77"/>
    </row>
    <row r="178" spans="2:4" x14ac:dyDescent="0.25">
      <c r="B178" s="77"/>
      <c r="C178" s="81"/>
      <c r="D178" s="77"/>
    </row>
    <row r="179" spans="2:4" x14ac:dyDescent="0.25">
      <c r="B179" s="77"/>
      <c r="C179" s="81"/>
      <c r="D179" s="77"/>
    </row>
    <row r="180" spans="2:4" x14ac:dyDescent="0.25">
      <c r="B180" s="77"/>
      <c r="C180" s="81"/>
      <c r="D180" s="77"/>
    </row>
    <row r="181" spans="2:4" x14ac:dyDescent="0.25">
      <c r="B181" s="77"/>
      <c r="C181" s="81"/>
      <c r="D181" s="77"/>
    </row>
    <row r="182" spans="2:4" x14ac:dyDescent="0.25">
      <c r="B182" s="77"/>
      <c r="C182" s="81"/>
      <c r="D182" s="77"/>
    </row>
    <row r="183" spans="2:4" x14ac:dyDescent="0.25">
      <c r="B183" s="77"/>
      <c r="C183" s="81"/>
      <c r="D183" s="77"/>
    </row>
    <row r="184" spans="2:4" x14ac:dyDescent="0.25">
      <c r="B184" s="77"/>
      <c r="C184" s="81"/>
      <c r="D184" s="77"/>
    </row>
    <row r="185" spans="2:4" x14ac:dyDescent="0.25">
      <c r="B185" s="77"/>
      <c r="C185" s="81"/>
      <c r="D185" s="77"/>
    </row>
    <row r="186" spans="2:4" x14ac:dyDescent="0.25">
      <c r="B186" s="77"/>
      <c r="C186" s="81"/>
      <c r="D186" s="77"/>
    </row>
    <row r="187" spans="2:4" x14ac:dyDescent="0.25">
      <c r="B187" s="77"/>
      <c r="C187" s="81"/>
      <c r="D187" s="77"/>
    </row>
    <row r="188" spans="2:4" x14ac:dyDescent="0.25">
      <c r="B188" s="77"/>
      <c r="C188" s="81"/>
      <c r="D188" s="77"/>
    </row>
    <row r="189" spans="2:4" x14ac:dyDescent="0.25">
      <c r="B189" s="77"/>
      <c r="C189" s="81"/>
      <c r="D189" s="77"/>
    </row>
    <row r="190" spans="2:4" x14ac:dyDescent="0.25">
      <c r="B190" s="77"/>
      <c r="C190" s="81"/>
      <c r="D190" s="77"/>
    </row>
    <row r="191" spans="2:4" x14ac:dyDescent="0.25">
      <c r="B191" s="77"/>
      <c r="C191" s="81"/>
      <c r="D191" s="77"/>
    </row>
    <row r="192" spans="2:4" x14ac:dyDescent="0.25">
      <c r="B192" s="77"/>
      <c r="C192" s="81"/>
      <c r="D192" s="77"/>
    </row>
    <row r="193" spans="2:4" x14ac:dyDescent="0.25">
      <c r="B193" s="77"/>
      <c r="C193" s="81"/>
      <c r="D193" s="77"/>
    </row>
    <row r="194" spans="2:4" x14ac:dyDescent="0.25">
      <c r="B194" s="77"/>
      <c r="C194" s="81"/>
      <c r="D194" s="77"/>
    </row>
    <row r="195" spans="2:4" x14ac:dyDescent="0.25">
      <c r="B195" s="77"/>
      <c r="C195" s="81"/>
      <c r="D195" s="77"/>
    </row>
    <row r="196" spans="2:4" x14ac:dyDescent="0.25">
      <c r="B196" s="77"/>
      <c r="C196" s="81"/>
      <c r="D196" s="77"/>
    </row>
    <row r="197" spans="2:4" x14ac:dyDescent="0.25">
      <c r="B197" s="77"/>
      <c r="C197" s="81"/>
      <c r="D197" s="77"/>
    </row>
    <row r="198" spans="2:4" x14ac:dyDescent="0.25">
      <c r="B198" s="77"/>
      <c r="C198" s="81"/>
      <c r="D198" s="77"/>
    </row>
    <row r="199" spans="2:4" x14ac:dyDescent="0.25">
      <c r="B199" s="77"/>
      <c r="C199" s="81"/>
      <c r="D199" s="77"/>
    </row>
    <row r="200" spans="2:4" x14ac:dyDescent="0.25">
      <c r="B200" s="77"/>
      <c r="C200" s="81"/>
      <c r="D200" s="77"/>
    </row>
    <row r="201" spans="2:4" x14ac:dyDescent="0.25">
      <c r="B201" s="77"/>
      <c r="C201" s="81"/>
      <c r="D201" s="77"/>
    </row>
    <row r="202" spans="2:4" x14ac:dyDescent="0.25">
      <c r="B202" s="77"/>
      <c r="C202" s="81"/>
      <c r="D202" s="77"/>
    </row>
    <row r="203" spans="2:4" x14ac:dyDescent="0.25">
      <c r="B203" s="77"/>
      <c r="C203" s="81"/>
      <c r="D203" s="77"/>
    </row>
    <row r="204" spans="2:4" x14ac:dyDescent="0.25">
      <c r="B204" s="77"/>
      <c r="C204" s="81"/>
      <c r="D204" s="77"/>
    </row>
    <row r="205" spans="2:4" x14ac:dyDescent="0.25">
      <c r="B205" s="77"/>
      <c r="C205" s="81"/>
      <c r="D205" s="77"/>
    </row>
    <row r="206" spans="2:4" x14ac:dyDescent="0.25">
      <c r="B206" s="77"/>
      <c r="C206" s="81"/>
      <c r="D206" s="77"/>
    </row>
    <row r="207" spans="2:4" x14ac:dyDescent="0.25">
      <c r="B207" s="77"/>
      <c r="C207" s="81"/>
      <c r="D207" s="77"/>
    </row>
    <row r="208" spans="2:4" x14ac:dyDescent="0.25">
      <c r="B208" s="77"/>
      <c r="C208" s="81"/>
      <c r="D208" s="77"/>
    </row>
    <row r="209" spans="2:4" x14ac:dyDescent="0.25">
      <c r="B209" s="77"/>
      <c r="C209" s="81"/>
      <c r="D209" s="77"/>
    </row>
    <row r="210" spans="2:4" x14ac:dyDescent="0.25">
      <c r="B210" s="77"/>
      <c r="C210" s="81"/>
      <c r="D210" s="77"/>
    </row>
    <row r="211" spans="2:4" x14ac:dyDescent="0.25">
      <c r="B211" s="77"/>
      <c r="C211" s="81"/>
      <c r="D211" s="77"/>
    </row>
    <row r="212" spans="2:4" x14ac:dyDescent="0.25">
      <c r="B212" s="77"/>
      <c r="C212" s="81"/>
      <c r="D212" s="77"/>
    </row>
    <row r="213" spans="2:4" x14ac:dyDescent="0.25">
      <c r="B213" s="77"/>
      <c r="C213" s="81"/>
      <c r="D213" s="77"/>
    </row>
    <row r="214" spans="2:4" x14ac:dyDescent="0.25">
      <c r="B214" s="77"/>
      <c r="C214" s="81"/>
      <c r="D214" s="77"/>
    </row>
    <row r="215" spans="2:4" x14ac:dyDescent="0.25">
      <c r="B215" s="77"/>
      <c r="C215" s="81"/>
      <c r="D215" s="77"/>
    </row>
    <row r="216" spans="2:4" x14ac:dyDescent="0.25">
      <c r="B216" s="77"/>
      <c r="C216" s="81"/>
      <c r="D216" s="77"/>
    </row>
    <row r="217" spans="2:4" x14ac:dyDescent="0.25">
      <c r="B217" s="77"/>
      <c r="C217" s="81"/>
      <c r="D217" s="77"/>
    </row>
    <row r="218" spans="2:4" x14ac:dyDescent="0.25">
      <c r="B218" s="77"/>
      <c r="C218" s="81"/>
      <c r="D218" s="77"/>
    </row>
    <row r="219" spans="2:4" x14ac:dyDescent="0.25">
      <c r="B219" s="77"/>
      <c r="C219" s="81"/>
      <c r="D219" s="77"/>
    </row>
    <row r="220" spans="2:4" x14ac:dyDescent="0.25">
      <c r="B220" s="77"/>
      <c r="C220" s="81"/>
      <c r="D220" s="77"/>
    </row>
    <row r="221" spans="2:4" x14ac:dyDescent="0.25">
      <c r="B221" s="77"/>
      <c r="C221" s="81"/>
      <c r="D221" s="77"/>
    </row>
    <row r="222" spans="2:4" x14ac:dyDescent="0.25">
      <c r="B222" s="77"/>
      <c r="C222" s="81"/>
      <c r="D222" s="77"/>
    </row>
    <row r="223" spans="2:4" x14ac:dyDescent="0.25">
      <c r="B223" s="77"/>
      <c r="C223" s="81"/>
      <c r="D223" s="77"/>
    </row>
    <row r="224" spans="2:4" x14ac:dyDescent="0.25">
      <c r="B224" s="77"/>
      <c r="C224" s="81"/>
      <c r="D224" s="77"/>
    </row>
    <row r="225" spans="2:4" x14ac:dyDescent="0.25">
      <c r="B225" s="77"/>
      <c r="C225" s="81"/>
      <c r="D225" s="77"/>
    </row>
    <row r="226" spans="2:4" x14ac:dyDescent="0.25">
      <c r="B226" s="77"/>
      <c r="C226" s="81"/>
      <c r="D226" s="77"/>
    </row>
    <row r="227" spans="2:4" x14ac:dyDescent="0.25">
      <c r="B227" s="77"/>
      <c r="C227" s="81"/>
      <c r="D227" s="77"/>
    </row>
    <row r="228" spans="2:4" x14ac:dyDescent="0.25">
      <c r="B228" s="77"/>
      <c r="C228" s="81"/>
      <c r="D228" s="77"/>
    </row>
    <row r="229" spans="2:4" x14ac:dyDescent="0.25">
      <c r="B229" s="77"/>
      <c r="C229" s="81"/>
      <c r="D229" s="77"/>
    </row>
    <row r="230" spans="2:4" x14ac:dyDescent="0.25">
      <c r="B230" s="77"/>
      <c r="C230" s="81"/>
      <c r="D230" s="77"/>
    </row>
    <row r="231" spans="2:4" x14ac:dyDescent="0.25">
      <c r="B231" s="77"/>
      <c r="C231" s="81"/>
      <c r="D231" s="77"/>
    </row>
    <row r="232" spans="2:4" x14ac:dyDescent="0.25">
      <c r="B232" s="77"/>
      <c r="C232" s="81"/>
      <c r="D232" s="77"/>
    </row>
    <row r="233" spans="2:4" x14ac:dyDescent="0.25">
      <c r="B233" s="77"/>
      <c r="C233" s="81"/>
      <c r="D233" s="77"/>
    </row>
    <row r="234" spans="2:4" x14ac:dyDescent="0.25">
      <c r="B234" s="77"/>
      <c r="C234" s="81"/>
      <c r="D234" s="77"/>
    </row>
    <row r="235" spans="2:4" x14ac:dyDescent="0.25">
      <c r="B235" s="77"/>
      <c r="C235" s="81"/>
      <c r="D235" s="77"/>
    </row>
    <row r="236" spans="2:4" x14ac:dyDescent="0.25">
      <c r="B236" s="77"/>
      <c r="C236" s="81"/>
      <c r="D236" s="77"/>
    </row>
    <row r="237" spans="2:4" x14ac:dyDescent="0.25">
      <c r="B237" s="77"/>
      <c r="C237" s="81"/>
      <c r="D237" s="77"/>
    </row>
    <row r="238" spans="2:4" x14ac:dyDescent="0.25">
      <c r="B238" s="77"/>
      <c r="C238" s="81"/>
      <c r="D238" s="77"/>
    </row>
    <row r="239" spans="2:4" x14ac:dyDescent="0.25">
      <c r="B239" s="77"/>
      <c r="C239" s="81"/>
      <c r="D239" s="77"/>
    </row>
    <row r="240" spans="2:4" x14ac:dyDescent="0.25">
      <c r="B240" s="77"/>
      <c r="C240" s="81"/>
      <c r="D240" s="77"/>
    </row>
    <row r="241" spans="2:4" x14ac:dyDescent="0.25">
      <c r="B241" s="77"/>
      <c r="C241" s="81"/>
      <c r="D241" s="77"/>
    </row>
    <row r="242" spans="2:4" x14ac:dyDescent="0.25">
      <c r="B242" s="77"/>
      <c r="C242" s="81"/>
      <c r="D242" s="77"/>
    </row>
    <row r="243" spans="2:4" x14ac:dyDescent="0.25">
      <c r="B243" s="77"/>
      <c r="C243" s="81"/>
      <c r="D243" s="77"/>
    </row>
    <row r="244" spans="2:4" x14ac:dyDescent="0.25">
      <c r="B244" s="77"/>
      <c r="C244" s="81"/>
      <c r="D244" s="77"/>
    </row>
    <row r="245" spans="2:4" x14ac:dyDescent="0.25">
      <c r="B245" s="77"/>
      <c r="C245" s="81"/>
      <c r="D245" s="77"/>
    </row>
    <row r="246" spans="2:4" x14ac:dyDescent="0.25">
      <c r="B246" s="77"/>
      <c r="C246" s="81"/>
      <c r="D246" s="77"/>
    </row>
    <row r="247" spans="2:4" x14ac:dyDescent="0.25">
      <c r="B247" s="77"/>
      <c r="C247" s="81"/>
      <c r="D247" s="77"/>
    </row>
    <row r="248" spans="2:4" x14ac:dyDescent="0.25">
      <c r="B248" s="77"/>
      <c r="C248" s="81"/>
      <c r="D248" s="77"/>
    </row>
    <row r="249" spans="2:4" x14ac:dyDescent="0.25">
      <c r="B249" s="77"/>
      <c r="C249" s="81"/>
      <c r="D249" s="77"/>
    </row>
    <row r="250" spans="2:4" x14ac:dyDescent="0.25">
      <c r="B250" s="77"/>
      <c r="C250" s="81"/>
      <c r="D250" s="77"/>
    </row>
    <row r="251" spans="2:4" x14ac:dyDescent="0.25">
      <c r="B251" s="77"/>
      <c r="C251" s="81"/>
      <c r="D251" s="77"/>
    </row>
    <row r="252" spans="2:4" x14ac:dyDescent="0.25">
      <c r="B252" s="77"/>
      <c r="C252" s="81"/>
      <c r="D252" s="77"/>
    </row>
    <row r="253" spans="2:4" x14ac:dyDescent="0.25">
      <c r="B253" s="77"/>
      <c r="C253" s="81"/>
      <c r="D253" s="77"/>
    </row>
    <row r="254" spans="2:4" x14ac:dyDescent="0.25">
      <c r="B254" s="77"/>
      <c r="C254" s="81"/>
      <c r="D254" s="77"/>
    </row>
    <row r="255" spans="2:4" x14ac:dyDescent="0.25">
      <c r="B255" s="77"/>
      <c r="C255" s="81"/>
      <c r="D255" s="77"/>
    </row>
    <row r="256" spans="2:4" x14ac:dyDescent="0.25">
      <c r="B256" s="77"/>
      <c r="C256" s="81"/>
      <c r="D256" s="77"/>
    </row>
    <row r="257" spans="2:4" x14ac:dyDescent="0.25">
      <c r="B257" s="77"/>
      <c r="C257" s="81"/>
      <c r="D257" s="77"/>
    </row>
    <row r="258" spans="2:4" x14ac:dyDescent="0.25">
      <c r="B258" s="77"/>
      <c r="C258" s="81"/>
      <c r="D258" s="77"/>
    </row>
    <row r="259" spans="2:4" x14ac:dyDescent="0.25">
      <c r="B259" s="77"/>
      <c r="C259" s="81"/>
      <c r="D259" s="77"/>
    </row>
    <row r="260" spans="2:4" x14ac:dyDescent="0.25">
      <c r="B260" s="77"/>
      <c r="C260" s="81"/>
      <c r="D260" s="77"/>
    </row>
    <row r="261" spans="2:4" x14ac:dyDescent="0.25">
      <c r="B261" s="77"/>
      <c r="C261" s="81"/>
      <c r="D261" s="77"/>
    </row>
    <row r="262" spans="2:4" x14ac:dyDescent="0.25">
      <c r="B262" s="77"/>
      <c r="C262" s="81"/>
      <c r="D262" s="77"/>
    </row>
    <row r="263" spans="2:4" x14ac:dyDescent="0.25">
      <c r="B263" s="77"/>
      <c r="C263" s="81"/>
      <c r="D263" s="77"/>
    </row>
    <row r="264" spans="2:4" x14ac:dyDescent="0.25">
      <c r="B264" s="77"/>
      <c r="C264" s="81"/>
      <c r="D264" s="77"/>
    </row>
    <row r="265" spans="2:4" x14ac:dyDescent="0.25">
      <c r="B265" s="77"/>
      <c r="C265" s="81"/>
      <c r="D265" s="77"/>
    </row>
    <row r="266" spans="2:4" x14ac:dyDescent="0.25">
      <c r="B266" s="77"/>
      <c r="C266" s="81"/>
      <c r="D266" s="77"/>
    </row>
    <row r="267" spans="2:4" x14ac:dyDescent="0.25">
      <c r="B267" s="77"/>
      <c r="C267" s="81"/>
      <c r="D267" s="77"/>
    </row>
    <row r="268" spans="2:4" x14ac:dyDescent="0.25">
      <c r="B268" s="77"/>
      <c r="C268" s="81"/>
      <c r="D268" s="77"/>
    </row>
    <row r="269" spans="2:4" x14ac:dyDescent="0.25">
      <c r="B269" s="77"/>
      <c r="C269" s="81"/>
      <c r="D269" s="77"/>
    </row>
    <row r="270" spans="2:4" x14ac:dyDescent="0.25">
      <c r="B270" s="77"/>
      <c r="C270" s="81"/>
      <c r="D270" s="77"/>
    </row>
    <row r="271" spans="2:4" x14ac:dyDescent="0.25">
      <c r="B271" s="77"/>
      <c r="C271" s="81"/>
      <c r="D271" s="77"/>
    </row>
    <row r="272" spans="2:4" x14ac:dyDescent="0.25">
      <c r="B272" s="77"/>
      <c r="C272" s="81"/>
      <c r="D272" s="77"/>
    </row>
    <row r="273" spans="2:4" x14ac:dyDescent="0.25">
      <c r="B273" s="77"/>
      <c r="C273" s="81"/>
      <c r="D273" s="77"/>
    </row>
    <row r="274" spans="2:4" x14ac:dyDescent="0.25">
      <c r="B274" s="77"/>
      <c r="C274" s="81"/>
      <c r="D274" s="77"/>
    </row>
    <row r="275" spans="2:4" x14ac:dyDescent="0.25">
      <c r="B275" s="77"/>
      <c r="C275" s="81"/>
      <c r="D275" s="77"/>
    </row>
    <row r="276" spans="2:4" x14ac:dyDescent="0.25">
      <c r="B276" s="77"/>
      <c r="C276" s="81"/>
      <c r="D276" s="77"/>
    </row>
    <row r="277" spans="2:4" x14ac:dyDescent="0.25">
      <c r="B277" s="77"/>
      <c r="C277" s="81"/>
      <c r="D277" s="77"/>
    </row>
    <row r="278" spans="2:4" x14ac:dyDescent="0.25">
      <c r="B278" s="77"/>
      <c r="C278" s="81"/>
      <c r="D278" s="77"/>
    </row>
    <row r="279" spans="2:4" x14ac:dyDescent="0.25">
      <c r="B279" s="77"/>
      <c r="C279" s="81"/>
      <c r="D279" s="77"/>
    </row>
    <row r="280" spans="2:4" x14ac:dyDescent="0.25">
      <c r="B280" s="77"/>
      <c r="C280" s="81"/>
      <c r="D280" s="77"/>
    </row>
    <row r="281" spans="2:4" x14ac:dyDescent="0.25">
      <c r="B281" s="77"/>
      <c r="C281" s="81"/>
      <c r="D281" s="77"/>
    </row>
    <row r="282" spans="2:4" x14ac:dyDescent="0.25">
      <c r="B282" s="77"/>
      <c r="C282" s="81"/>
      <c r="D282" s="77"/>
    </row>
    <row r="283" spans="2:4" x14ac:dyDescent="0.25">
      <c r="B283" s="77"/>
      <c r="C283" s="81"/>
      <c r="D283" s="77"/>
    </row>
    <row r="284" spans="2:4" x14ac:dyDescent="0.25">
      <c r="B284" s="77"/>
      <c r="C284" s="81"/>
      <c r="D284" s="77"/>
    </row>
    <row r="285" spans="2:4" x14ac:dyDescent="0.25">
      <c r="B285" s="77"/>
      <c r="C285" s="81"/>
      <c r="D285" s="77"/>
    </row>
    <row r="286" spans="2:4" x14ac:dyDescent="0.25">
      <c r="B286" s="77"/>
      <c r="C286" s="81"/>
      <c r="D286" s="77"/>
    </row>
    <row r="287" spans="2:4" x14ac:dyDescent="0.25">
      <c r="B287" s="77"/>
      <c r="C287" s="81"/>
      <c r="D287" s="77"/>
    </row>
    <row r="288" spans="2:4" x14ac:dyDescent="0.25">
      <c r="B288" s="77"/>
      <c r="C288" s="81"/>
      <c r="D288" s="77"/>
    </row>
    <row r="289" spans="2:4" x14ac:dyDescent="0.25">
      <c r="B289" s="77"/>
      <c r="C289" s="81"/>
      <c r="D289" s="77"/>
    </row>
    <row r="290" spans="2:4" x14ac:dyDescent="0.25">
      <c r="B290" s="77"/>
      <c r="C290" s="81"/>
      <c r="D290" s="77"/>
    </row>
    <row r="291" spans="2:4" x14ac:dyDescent="0.25">
      <c r="B291" s="77"/>
      <c r="C291" s="81"/>
      <c r="D291" s="77"/>
    </row>
    <row r="292" spans="2:4" x14ac:dyDescent="0.25">
      <c r="B292" s="77"/>
      <c r="C292" s="81"/>
      <c r="D292" s="77"/>
    </row>
    <row r="293" spans="2:4" x14ac:dyDescent="0.25">
      <c r="B293" s="77"/>
      <c r="C293" s="81"/>
      <c r="D293" s="77"/>
    </row>
    <row r="294" spans="2:4" x14ac:dyDescent="0.25">
      <c r="B294" s="77"/>
      <c r="C294" s="81"/>
      <c r="D294" s="77"/>
    </row>
    <row r="295" spans="2:4" x14ac:dyDescent="0.25">
      <c r="B295" s="77"/>
      <c r="C295" s="81"/>
      <c r="D295" s="77"/>
    </row>
    <row r="296" spans="2:4" x14ac:dyDescent="0.25">
      <c r="B296" s="77"/>
      <c r="C296" s="81"/>
      <c r="D296" s="77"/>
    </row>
    <row r="297" spans="2:4" x14ac:dyDescent="0.25">
      <c r="B297" s="77"/>
      <c r="C297" s="81"/>
      <c r="D297" s="77"/>
    </row>
    <row r="298" spans="2:4" x14ac:dyDescent="0.25">
      <c r="B298" s="77"/>
      <c r="C298" s="81"/>
      <c r="D298" s="77"/>
    </row>
    <row r="299" spans="2:4" x14ac:dyDescent="0.25">
      <c r="B299" s="77"/>
      <c r="C299" s="81"/>
      <c r="D299" s="77"/>
    </row>
    <row r="300" spans="2:4" x14ac:dyDescent="0.25">
      <c r="B300" s="77"/>
      <c r="C300" s="81"/>
      <c r="D300" s="77"/>
    </row>
    <row r="301" spans="2:4" x14ac:dyDescent="0.25">
      <c r="B301" s="77"/>
      <c r="C301" s="81"/>
      <c r="D301" s="77"/>
    </row>
    <row r="302" spans="2:4" x14ac:dyDescent="0.25">
      <c r="B302" s="77"/>
      <c r="C302" s="81"/>
      <c r="D302" s="77"/>
    </row>
    <row r="303" spans="2:4" x14ac:dyDescent="0.25">
      <c r="B303" s="77"/>
      <c r="C303" s="81"/>
      <c r="D303" s="77"/>
    </row>
    <row r="304" spans="2:4" x14ac:dyDescent="0.25">
      <c r="B304" s="77"/>
      <c r="C304" s="81"/>
      <c r="D304" s="77"/>
    </row>
    <row r="305" spans="2:4" x14ac:dyDescent="0.25">
      <c r="B305" s="77"/>
      <c r="C305" s="81"/>
      <c r="D305" s="77"/>
    </row>
    <row r="306" spans="2:4" x14ac:dyDescent="0.25">
      <c r="B306" s="77"/>
      <c r="C306" s="81"/>
      <c r="D306" s="77"/>
    </row>
    <row r="307" spans="2:4" x14ac:dyDescent="0.25">
      <c r="B307" s="77"/>
      <c r="C307" s="81"/>
      <c r="D307" s="77"/>
    </row>
    <row r="308" spans="2:4" x14ac:dyDescent="0.25">
      <c r="B308" s="77"/>
      <c r="C308" s="81"/>
      <c r="D308" s="77"/>
    </row>
    <row r="309" spans="2:4" x14ac:dyDescent="0.25">
      <c r="B309" s="77"/>
      <c r="C309" s="81"/>
      <c r="D309" s="77"/>
    </row>
    <row r="310" spans="2:4" x14ac:dyDescent="0.25">
      <c r="B310" s="77"/>
      <c r="C310" s="81"/>
      <c r="D310" s="77"/>
    </row>
    <row r="311" spans="2:4" x14ac:dyDescent="0.25">
      <c r="B311" s="77"/>
      <c r="C311" s="81"/>
      <c r="D311" s="77"/>
    </row>
    <row r="312" spans="2:4" x14ac:dyDescent="0.25">
      <c r="B312" s="77"/>
      <c r="C312" s="81"/>
      <c r="D312" s="77"/>
    </row>
    <row r="313" spans="2:4" x14ac:dyDescent="0.25">
      <c r="B313" s="77"/>
      <c r="C313" s="81"/>
      <c r="D313" s="77"/>
    </row>
    <row r="314" spans="2:4" x14ac:dyDescent="0.25">
      <c r="B314" s="77"/>
      <c r="C314" s="81"/>
      <c r="D314" s="77"/>
    </row>
    <row r="315" spans="2:4" x14ac:dyDescent="0.25">
      <c r="B315" s="77"/>
      <c r="C315" s="81"/>
      <c r="D315" s="77"/>
    </row>
    <row r="316" spans="2:4" x14ac:dyDescent="0.25">
      <c r="B316" s="77"/>
      <c r="C316" s="81"/>
      <c r="D316" s="77"/>
    </row>
    <row r="317" spans="2:4" x14ac:dyDescent="0.25">
      <c r="B317" s="77"/>
      <c r="C317" s="81"/>
      <c r="D317" s="77"/>
    </row>
    <row r="318" spans="2:4" x14ac:dyDescent="0.25">
      <c r="B318" s="77"/>
      <c r="C318" s="81"/>
      <c r="D318" s="77"/>
    </row>
    <row r="319" spans="2:4" x14ac:dyDescent="0.25">
      <c r="B319" s="77"/>
      <c r="C319" s="81"/>
      <c r="D319" s="77"/>
    </row>
    <row r="320" spans="2:4" x14ac:dyDescent="0.25">
      <c r="B320" s="77"/>
      <c r="C320" s="81"/>
      <c r="D320" s="77"/>
    </row>
    <row r="321" spans="2:4" x14ac:dyDescent="0.25">
      <c r="B321" s="77"/>
      <c r="C321" s="81"/>
      <c r="D321" s="77"/>
    </row>
    <row r="322" spans="2:4" x14ac:dyDescent="0.25">
      <c r="B322" s="77"/>
      <c r="C322" s="81"/>
      <c r="D322" s="77"/>
    </row>
    <row r="323" spans="2:4" x14ac:dyDescent="0.25">
      <c r="B323" s="77"/>
      <c r="C323" s="81"/>
      <c r="D323" s="77"/>
    </row>
    <row r="324" spans="2:4" x14ac:dyDescent="0.25">
      <c r="B324" s="77"/>
      <c r="C324" s="81"/>
      <c r="D324" s="77"/>
    </row>
    <row r="325" spans="2:4" x14ac:dyDescent="0.25">
      <c r="B325" s="77"/>
      <c r="C325" s="81"/>
      <c r="D325" s="77"/>
    </row>
    <row r="326" spans="2:4" x14ac:dyDescent="0.25">
      <c r="B326" s="77"/>
      <c r="C326" s="81"/>
      <c r="D326" s="77"/>
    </row>
    <row r="327" spans="2:4" x14ac:dyDescent="0.25">
      <c r="B327" s="77"/>
      <c r="C327" s="81"/>
      <c r="D327" s="77"/>
    </row>
    <row r="328" spans="2:4" x14ac:dyDescent="0.25">
      <c r="B328" s="77"/>
      <c r="C328" s="81"/>
      <c r="D328" s="77"/>
    </row>
    <row r="329" spans="2:4" x14ac:dyDescent="0.25">
      <c r="B329" s="77"/>
      <c r="C329" s="81"/>
      <c r="D329" s="77"/>
    </row>
    <row r="330" spans="2:4" x14ac:dyDescent="0.25">
      <c r="B330" s="77"/>
      <c r="C330" s="81"/>
      <c r="D330" s="77"/>
    </row>
    <row r="331" spans="2:4" x14ac:dyDescent="0.25">
      <c r="B331" s="77"/>
      <c r="C331" s="81"/>
      <c r="D331" s="77"/>
    </row>
    <row r="332" spans="2:4" x14ac:dyDescent="0.25">
      <c r="B332" s="77"/>
      <c r="C332" s="81"/>
      <c r="D332" s="77"/>
    </row>
    <row r="333" spans="2:4" x14ac:dyDescent="0.25">
      <c r="B333" s="77"/>
      <c r="C333" s="81"/>
      <c r="D333" s="77"/>
    </row>
    <row r="334" spans="2:4" x14ac:dyDescent="0.25">
      <c r="B334" s="77"/>
      <c r="C334" s="81"/>
      <c r="D334" s="77"/>
    </row>
    <row r="335" spans="2:4" x14ac:dyDescent="0.25">
      <c r="B335" s="77"/>
      <c r="C335" s="81"/>
      <c r="D335" s="77"/>
    </row>
    <row r="336" spans="2:4" x14ac:dyDescent="0.25">
      <c r="B336" s="77"/>
      <c r="C336" s="81"/>
      <c r="D336" s="77"/>
    </row>
    <row r="337" spans="2:4" x14ac:dyDescent="0.25">
      <c r="B337" s="77"/>
      <c r="C337" s="81"/>
      <c r="D337" s="77"/>
    </row>
    <row r="338" spans="2:4" x14ac:dyDescent="0.25">
      <c r="B338" s="77"/>
      <c r="C338" s="81"/>
      <c r="D338" s="77"/>
    </row>
    <row r="339" spans="2:4" x14ac:dyDescent="0.25">
      <c r="B339" s="77"/>
      <c r="C339" s="81"/>
      <c r="D339" s="77"/>
    </row>
    <row r="340" spans="2:4" x14ac:dyDescent="0.25">
      <c r="B340" s="77"/>
      <c r="C340" s="81"/>
      <c r="D340" s="77"/>
    </row>
    <row r="341" spans="2:4" x14ac:dyDescent="0.25">
      <c r="B341" s="77"/>
      <c r="C341" s="81"/>
      <c r="D341" s="77"/>
    </row>
    <row r="342" spans="2:4" x14ac:dyDescent="0.25">
      <c r="B342" s="77"/>
      <c r="C342" s="81"/>
      <c r="D342" s="77"/>
    </row>
    <row r="343" spans="2:4" x14ac:dyDescent="0.25">
      <c r="B343" s="77"/>
      <c r="C343" s="81"/>
      <c r="D343" s="77"/>
    </row>
    <row r="344" spans="2:4" x14ac:dyDescent="0.25">
      <c r="B344" s="77"/>
      <c r="C344" s="81"/>
      <c r="D344" s="77"/>
    </row>
    <row r="345" spans="2:4" x14ac:dyDescent="0.25">
      <c r="B345" s="77"/>
      <c r="C345" s="81"/>
      <c r="D345" s="77"/>
    </row>
    <row r="346" spans="2:4" x14ac:dyDescent="0.25">
      <c r="B346" s="77"/>
      <c r="C346" s="81"/>
      <c r="D346" s="77"/>
    </row>
    <row r="347" spans="2:4" x14ac:dyDescent="0.25">
      <c r="B347" s="77"/>
      <c r="C347" s="81"/>
      <c r="D347" s="77"/>
    </row>
    <row r="348" spans="2:4" x14ac:dyDescent="0.25">
      <c r="B348" s="77"/>
      <c r="C348" s="81"/>
      <c r="D348" s="77"/>
    </row>
    <row r="349" spans="2:4" x14ac:dyDescent="0.25">
      <c r="B349" s="77"/>
      <c r="C349" s="81"/>
      <c r="D349" s="77"/>
    </row>
    <row r="350" spans="2:4" x14ac:dyDescent="0.25">
      <c r="B350" s="77"/>
      <c r="C350" s="81"/>
      <c r="D350" s="77"/>
    </row>
    <row r="351" spans="2:4" x14ac:dyDescent="0.25">
      <c r="B351" s="77"/>
      <c r="C351" s="81"/>
      <c r="D351" s="77"/>
    </row>
    <row r="352" spans="2:4" x14ac:dyDescent="0.25">
      <c r="B352" s="77"/>
      <c r="C352" s="81"/>
      <c r="D352" s="77"/>
    </row>
    <row r="353" spans="2:4" x14ac:dyDescent="0.25">
      <c r="B353" s="77"/>
      <c r="C353" s="81"/>
      <c r="D353" s="77"/>
    </row>
    <row r="354" spans="2:4" x14ac:dyDescent="0.25">
      <c r="B354" s="77"/>
      <c r="C354" s="81"/>
      <c r="D354" s="77"/>
    </row>
    <row r="355" spans="2:4" x14ac:dyDescent="0.25">
      <c r="B355" s="77"/>
      <c r="C355" s="81"/>
      <c r="D355" s="77"/>
    </row>
    <row r="356" spans="2:4" x14ac:dyDescent="0.25">
      <c r="B356" s="77"/>
      <c r="C356" s="81"/>
      <c r="D356" s="77"/>
    </row>
    <row r="357" spans="2:4" x14ac:dyDescent="0.25">
      <c r="B357" s="77"/>
      <c r="C357" s="81"/>
      <c r="D357" s="77"/>
    </row>
    <row r="358" spans="2:4" x14ac:dyDescent="0.25">
      <c r="B358" s="77"/>
      <c r="C358" s="81"/>
      <c r="D358" s="77"/>
    </row>
    <row r="359" spans="2:4" x14ac:dyDescent="0.25">
      <c r="B359" s="77"/>
      <c r="C359" s="81"/>
      <c r="D359" s="77"/>
    </row>
    <row r="360" spans="2:4" x14ac:dyDescent="0.25">
      <c r="B360" s="77"/>
      <c r="C360" s="81"/>
      <c r="D360" s="77"/>
    </row>
    <row r="361" spans="2:4" x14ac:dyDescent="0.25">
      <c r="B361" s="77"/>
      <c r="C361" s="81"/>
      <c r="D361" s="77"/>
    </row>
    <row r="362" spans="2:4" x14ac:dyDescent="0.25">
      <c r="B362" s="77"/>
      <c r="C362" s="81"/>
      <c r="D362" s="77"/>
    </row>
    <row r="363" spans="2:4" x14ac:dyDescent="0.25">
      <c r="B363" s="77"/>
      <c r="C363" s="81"/>
      <c r="D363" s="77"/>
    </row>
    <row r="364" spans="2:4" x14ac:dyDescent="0.25">
      <c r="B364" s="77"/>
      <c r="C364" s="81"/>
      <c r="D364" s="77"/>
    </row>
    <row r="365" spans="2:4" x14ac:dyDescent="0.25">
      <c r="B365" s="77"/>
      <c r="C365" s="81"/>
      <c r="D365" s="77"/>
    </row>
    <row r="366" spans="2:4" x14ac:dyDescent="0.25">
      <c r="B366" s="77"/>
      <c r="C366" s="81"/>
      <c r="D366" s="77"/>
    </row>
    <row r="367" spans="2:4" x14ac:dyDescent="0.25">
      <c r="B367" s="77"/>
      <c r="C367" s="81"/>
      <c r="D367" s="77"/>
    </row>
    <row r="368" spans="2:4" x14ac:dyDescent="0.25">
      <c r="B368" s="77"/>
      <c r="C368" s="81"/>
      <c r="D368" s="77"/>
    </row>
    <row r="369" spans="2:4" x14ac:dyDescent="0.25">
      <c r="B369" s="77"/>
      <c r="C369" s="81"/>
      <c r="D369" s="77"/>
    </row>
    <row r="370" spans="2:4" x14ac:dyDescent="0.25">
      <c r="B370" s="77"/>
      <c r="C370" s="81"/>
      <c r="D370" s="77"/>
    </row>
    <row r="371" spans="2:4" x14ac:dyDescent="0.25">
      <c r="B371" s="77"/>
      <c r="C371" s="81"/>
      <c r="D371" s="77"/>
    </row>
    <row r="372" spans="2:4" x14ac:dyDescent="0.25">
      <c r="B372" s="77"/>
      <c r="C372" s="81"/>
      <c r="D372" s="77"/>
    </row>
    <row r="373" spans="2:4" x14ac:dyDescent="0.25">
      <c r="B373" s="77"/>
      <c r="C373" s="81"/>
      <c r="D373" s="77"/>
    </row>
    <row r="374" spans="2:4" x14ac:dyDescent="0.25">
      <c r="B374" s="77"/>
      <c r="C374" s="81"/>
      <c r="D374" s="77"/>
    </row>
    <row r="375" spans="2:4" x14ac:dyDescent="0.25">
      <c r="B375" s="77"/>
      <c r="C375" s="81"/>
      <c r="D375" s="77"/>
    </row>
    <row r="376" spans="2:4" x14ac:dyDescent="0.25">
      <c r="B376" s="77"/>
      <c r="C376" s="81"/>
      <c r="D376" s="77"/>
    </row>
    <row r="377" spans="2:4" x14ac:dyDescent="0.25">
      <c r="B377" s="77"/>
      <c r="C377" s="81"/>
      <c r="D377" s="77"/>
    </row>
    <row r="378" spans="2:4" x14ac:dyDescent="0.25">
      <c r="B378" s="77"/>
      <c r="C378" s="81"/>
      <c r="D378" s="77"/>
    </row>
    <row r="379" spans="2:4" x14ac:dyDescent="0.25">
      <c r="B379" s="77"/>
      <c r="C379" s="81"/>
      <c r="D379" s="77"/>
    </row>
    <row r="380" spans="2:4" x14ac:dyDescent="0.25">
      <c r="B380" s="77"/>
      <c r="C380" s="81"/>
      <c r="D380" s="77"/>
    </row>
    <row r="381" spans="2:4" x14ac:dyDescent="0.25">
      <c r="B381" s="77"/>
      <c r="C381" s="81"/>
      <c r="D381" s="77"/>
    </row>
    <row r="382" spans="2:4" x14ac:dyDescent="0.25">
      <c r="B382" s="77"/>
      <c r="C382" s="81"/>
      <c r="D382" s="77"/>
    </row>
    <row r="383" spans="2:4" x14ac:dyDescent="0.25">
      <c r="B383" s="77"/>
      <c r="C383" s="81"/>
      <c r="D383" s="77"/>
    </row>
    <row r="384" spans="2:4" x14ac:dyDescent="0.25">
      <c r="B384" s="77"/>
      <c r="C384" s="81"/>
      <c r="D384" s="77"/>
    </row>
    <row r="385" spans="2:4" x14ac:dyDescent="0.25">
      <c r="B385" s="77"/>
      <c r="C385" s="81"/>
      <c r="D385" s="77"/>
    </row>
    <row r="386" spans="2:4" x14ac:dyDescent="0.25">
      <c r="B386" s="77"/>
      <c r="C386" s="81"/>
      <c r="D386" s="77"/>
    </row>
    <row r="387" spans="2:4" x14ac:dyDescent="0.25">
      <c r="B387" s="77"/>
      <c r="C387" s="81"/>
      <c r="D387" s="77"/>
    </row>
    <row r="388" spans="2:4" x14ac:dyDescent="0.25">
      <c r="B388" s="77"/>
      <c r="C388" s="81"/>
      <c r="D388" s="77"/>
    </row>
    <row r="389" spans="2:4" x14ac:dyDescent="0.25">
      <c r="B389" s="77"/>
      <c r="C389" s="81"/>
      <c r="D389" s="77"/>
    </row>
    <row r="390" spans="2:4" x14ac:dyDescent="0.25">
      <c r="B390" s="77"/>
      <c r="C390" s="81"/>
      <c r="D390" s="77"/>
    </row>
    <row r="391" spans="2:4" x14ac:dyDescent="0.25">
      <c r="B391" s="77"/>
      <c r="C391" s="81"/>
      <c r="D391" s="77"/>
    </row>
    <row r="392" spans="2:4" x14ac:dyDescent="0.25">
      <c r="B392" s="77"/>
      <c r="C392" s="81"/>
      <c r="D392" s="77"/>
    </row>
    <row r="393" spans="2:4" x14ac:dyDescent="0.25">
      <c r="B393" s="77"/>
      <c r="C393" s="81"/>
      <c r="D393" s="77"/>
    </row>
    <row r="394" spans="2:4" x14ac:dyDescent="0.25">
      <c r="B394" s="77"/>
      <c r="C394" s="81"/>
      <c r="D394" s="77"/>
    </row>
    <row r="395" spans="2:4" x14ac:dyDescent="0.25">
      <c r="B395" s="77"/>
      <c r="C395" s="81"/>
      <c r="D395" s="77"/>
    </row>
    <row r="396" spans="2:4" x14ac:dyDescent="0.25">
      <c r="B396" s="77"/>
      <c r="C396" s="81"/>
      <c r="D396" s="77"/>
    </row>
    <row r="397" spans="2:4" x14ac:dyDescent="0.25">
      <c r="B397" s="77"/>
      <c r="C397" s="81"/>
      <c r="D397" s="77"/>
    </row>
    <row r="398" spans="2:4" x14ac:dyDescent="0.25">
      <c r="B398" s="77"/>
      <c r="C398" s="81"/>
      <c r="D398" s="77"/>
    </row>
    <row r="399" spans="2:4" x14ac:dyDescent="0.25">
      <c r="B399" s="77"/>
      <c r="C399" s="81"/>
      <c r="D399" s="77"/>
    </row>
    <row r="400" spans="2:4" x14ac:dyDescent="0.25">
      <c r="B400" s="77"/>
      <c r="C400" s="81"/>
      <c r="D400" s="77"/>
    </row>
    <row r="401" spans="2:4" x14ac:dyDescent="0.25">
      <c r="B401" s="77"/>
      <c r="C401" s="81"/>
      <c r="D401" s="77"/>
    </row>
    <row r="402" spans="2:4" x14ac:dyDescent="0.25">
      <c r="B402" s="77"/>
      <c r="C402" s="81"/>
      <c r="D402" s="77"/>
    </row>
    <row r="403" spans="2:4" x14ac:dyDescent="0.25">
      <c r="B403" s="77"/>
      <c r="C403" s="81"/>
      <c r="D403" s="77"/>
    </row>
    <row r="404" spans="2:4" x14ac:dyDescent="0.25">
      <c r="B404" s="77"/>
      <c r="C404" s="81"/>
      <c r="D404" s="77"/>
    </row>
    <row r="405" spans="2:4" x14ac:dyDescent="0.25">
      <c r="B405" s="77"/>
      <c r="C405" s="81"/>
      <c r="D405" s="77"/>
    </row>
  </sheetData>
  <sortState xmlns:xlrd2="http://schemas.microsoft.com/office/spreadsheetml/2017/richdata2" ref="A6:K87">
    <sortCondition ref="G6:G87"/>
    <sortCondition ref="F6:F87"/>
    <sortCondition ref="E6:E87"/>
    <sortCondition descending="1" ref="J6:J87"/>
    <sortCondition ref="C6:C87"/>
  </sortState>
  <mergeCells count="11">
    <mergeCell ref="A90:E90"/>
    <mergeCell ref="G4:G5"/>
    <mergeCell ref="H4:H5"/>
    <mergeCell ref="J4:J5"/>
    <mergeCell ref="A1:J3"/>
    <mergeCell ref="A4:A5"/>
    <mergeCell ref="B4:B5"/>
    <mergeCell ref="C4:C5"/>
    <mergeCell ref="D4:D5"/>
    <mergeCell ref="E4:E5"/>
    <mergeCell ref="F4:F5"/>
  </mergeCells>
  <pageMargins left="0.23622047244094491" right="0.23622047244094491" top="0.19685039370078741" bottom="0.19685039370078741" header="0.31496062992125984" footer="0.31496062992125984"/>
  <pageSetup paperSize="9" scale="74" fitToHeight="3" orientation="portrait" horizontalDpi="4294967293" verticalDpi="4294967293" r:id="rId1"/>
  <colBreaks count="1" manualBreakCount="1">
    <brk id="12" max="9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3</vt:i4>
      </vt:variant>
    </vt:vector>
  </HeadingPairs>
  <TitlesOfParts>
    <vt:vector size="11" baseType="lpstr">
      <vt:lpstr>Młodziczki</vt:lpstr>
      <vt:lpstr>Młodzicy</vt:lpstr>
      <vt:lpstr>Pary młodziczki</vt:lpstr>
      <vt:lpstr>Pary młodzicy</vt:lpstr>
      <vt:lpstr>Pary Mieszane</vt:lpstr>
      <vt:lpstr>Klas.Klubowa</vt:lpstr>
      <vt:lpstr>więcej startów</vt:lpstr>
      <vt:lpstr>Punktujący</vt:lpstr>
      <vt:lpstr>'Pary Mieszane'!Obszar_wydruku</vt:lpstr>
      <vt:lpstr>'Pary młodzicy'!Obszar_wydruku</vt:lpstr>
      <vt:lpstr>Punktujący!Obszar_wydruku</vt:lpstr>
    </vt:vector>
  </TitlesOfParts>
  <Company>kręgle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Piosik</dc:creator>
  <cp:lastModifiedBy>Karol Kęsy</cp:lastModifiedBy>
  <cp:lastPrinted>2019-05-20T18:58:46Z</cp:lastPrinted>
  <dcterms:created xsi:type="dcterms:W3CDTF">2007-06-07T05:52:28Z</dcterms:created>
  <dcterms:modified xsi:type="dcterms:W3CDTF">2019-05-29T08:49:47Z</dcterms:modified>
</cp:coreProperties>
</file>